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30" windowHeight="8415" activeTab="1"/>
  </bookViews>
  <sheets>
    <sheet name="見本" sheetId="1" r:id="rId1"/>
    <sheet name="請求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T13" authorId="0">
      <text>
        <r>
          <rPr>
            <b/>
            <sz val="9"/>
            <rFont val="MS P ゴシック"/>
            <family val="3"/>
          </rPr>
          <t>材料名を入力</t>
        </r>
      </text>
    </comment>
    <comment ref="DE13" authorId="0">
      <text>
        <r>
          <rPr>
            <b/>
            <sz val="9"/>
            <rFont val="MS P ゴシック"/>
            <family val="3"/>
          </rPr>
          <t xml:space="preserve">単位を入力
</t>
        </r>
      </text>
    </comment>
    <comment ref="AN25" authorId="0">
      <text>
        <r>
          <rPr>
            <b/>
            <sz val="9"/>
            <rFont val="MS P ゴシック"/>
            <family val="3"/>
          </rPr>
          <t>宅・付近・前　等記入</t>
        </r>
      </text>
    </comment>
    <comment ref="EA26" authorId="0">
      <text>
        <r>
          <rPr>
            <b/>
            <sz val="9"/>
            <rFont val="MS P ゴシック"/>
            <family val="3"/>
          </rPr>
          <t>掘削A：上幅
　　B：下幅
　　C：深さ（床深）
を入力すると土量と舗装面積が自動計算されます。</t>
        </r>
      </text>
    </comment>
    <comment ref="AA28" authorId="0">
      <text>
        <r>
          <rPr>
            <b/>
            <sz val="9"/>
            <rFont val="MS P ゴシック"/>
            <family val="3"/>
          </rPr>
          <t>緑の箇所は自動計算</t>
        </r>
      </text>
    </comment>
    <comment ref="AA35" authorId="0">
      <text>
        <r>
          <rPr>
            <b/>
            <sz val="9"/>
            <rFont val="MS P ゴシック"/>
            <family val="3"/>
          </rPr>
          <t>単位の入力</t>
        </r>
      </text>
    </comment>
  </commentList>
</comments>
</file>

<file path=xl/sharedStrings.xml><?xml version="1.0" encoding="utf-8"?>
<sst xmlns="http://schemas.openxmlformats.org/spreadsheetml/2006/main" count="395" uniqueCount="139">
  <si>
    <t>水    道    名</t>
  </si>
  <si>
    <t>年 度 修 繕 工 事 請 求 書</t>
  </si>
  <si>
    <t>材            料            費</t>
  </si>
  <si>
    <t>修繕
依頼</t>
  </si>
  <si>
    <t>名        称</t>
  </si>
  <si>
    <t>寸 法</t>
  </si>
  <si>
    <t>数 量</t>
  </si>
  <si>
    <t>単 価</t>
  </si>
  <si>
    <t>金   額</t>
  </si>
  <si>
    <t>請負者</t>
  </si>
  <si>
    <t>１．数量計算</t>
  </si>
  <si>
    <t>住   所</t>
  </si>
  <si>
    <t>氏   名</t>
  </si>
  <si>
    <t>印</t>
  </si>
  <si>
    <t>φ</t>
  </si>
  <si>
    <t xml:space="preserve">  下記のとおり修繕工事代金を請求します。</t>
  </si>
  <si>
    <t>施工日</t>
  </si>
  <si>
    <t>年</t>
  </si>
  <si>
    <t>月</t>
  </si>
  <si>
    <t>日</t>
  </si>
  <si>
    <t>施工場所</t>
  </si>
  <si>
    <t>町</t>
  </si>
  <si>
    <t>地内</t>
  </si>
  <si>
    <t>修          繕          理          由</t>
  </si>
  <si>
    <t>材 料 費</t>
  </si>
  <si>
    <t>１   式</t>
  </si>
  <si>
    <t>円</t>
  </si>
  <si>
    <t>労              務              費</t>
  </si>
  <si>
    <t>名      称</t>
  </si>
  <si>
    <t>寸  法</t>
  </si>
  <si>
    <t>数  量</t>
  </si>
  <si>
    <t>単   価</t>
  </si>
  <si>
    <t>金    額</t>
  </si>
  <si>
    <t>小　　　　　　　　　計</t>
  </si>
  <si>
    <t>合  計 （材料費＋労務費）</t>
  </si>
  <si>
    <t>消   費   税   相   等   額</t>
  </si>
  <si>
    <t>請 求 金 額</t>
  </si>
  <si>
    <t>２．数量計算</t>
  </si>
  <si>
    <t>記帳済</t>
  </si>
  <si>
    <t>依頼書</t>
  </si>
  <si>
    <t>検収年月日</t>
  </si>
  <si>
    <t>検収者   上水道課</t>
  </si>
  <si>
    <t>職</t>
  </si>
  <si>
    <t>氏名</t>
  </si>
  <si>
    <t>部長</t>
  </si>
  <si>
    <t>次長</t>
  </si>
  <si>
    <t>課長</t>
  </si>
  <si>
    <t>課長補佐</t>
  </si>
  <si>
    <t>係長</t>
  </si>
  <si>
    <t>精算者</t>
  </si>
  <si>
    <t>係員</t>
  </si>
  <si>
    <t>決      裁</t>
  </si>
  <si>
    <t>配  管  詳  細  図</t>
  </si>
  <si>
    <t>附  近  見  取  図</t>
  </si>
  <si>
    <t>小               計</t>
  </si>
  <si>
    <t>作       業       内       容</t>
  </si>
  <si>
    <t>洗  管</t>
  </si>
  <si>
    <t>ｍ</t>
  </si>
  <si>
    <t>制水弁</t>
  </si>
  <si>
    <t>ヶ</t>
  </si>
  <si>
    <t>メーター</t>
  </si>
  <si>
    <t>計</t>
  </si>
  <si>
    <t>使用機械</t>
  </si>
  <si>
    <t>掘削機・カッター・ランマ・コンプレッサー</t>
  </si>
  <si>
    <t>施工時間</t>
  </si>
  <si>
    <t>　  時    分  ～      時    分 　　　 ・　　分</t>
  </si>
  <si>
    <t>水替時間</t>
  </si>
  <si>
    <t>断水戸数</t>
  </si>
  <si>
    <t xml:space="preserve">    戸    断水時間    ・    分  ～    ・    分</t>
  </si>
  <si>
    <t>洗管時間</t>
  </si>
  <si>
    <t xml:space="preserve">    時      分  ～       時       分    ・    分</t>
  </si>
  <si>
    <t>そ の 他</t>
  </si>
  <si>
    <t xml:space="preserve"> No．</t>
  </si>
  <si>
    <t>Ｃ</t>
  </si>
  <si>
    <t>Ｄ</t>
  </si>
  <si>
    <t>バルブ</t>
  </si>
  <si>
    <t>断　 面　 図</t>
  </si>
  <si>
    <t>土量Ｓ×Ｌ＝</t>
  </si>
  <si>
    <t>×</t>
  </si>
  <si>
    <t>舗装Ａ×Ｌ＝</t>
  </si>
  <si>
    <t>＝</t>
  </si>
  <si>
    <r>
      <t>m</t>
    </r>
    <r>
      <rPr>
        <vertAlign val="superscript"/>
        <sz val="11"/>
        <rFont val="ＭＳ Ｐ明朝"/>
        <family val="1"/>
      </rPr>
      <t>3</t>
    </r>
  </si>
  <si>
    <t>㎡</t>
  </si>
  <si>
    <t>Ｌ＝</t>
  </si>
  <si>
    <t>Ｂ＋Ａ</t>
  </si>
  <si>
    <t>Ｓ＝</t>
  </si>
  <si>
    <t>×Ｃ＝</t>
  </si>
  <si>
    <t>A＝</t>
  </si>
  <si>
    <t>B＝</t>
  </si>
  <si>
    <t>C＝</t>
  </si>
  <si>
    <t>+</t>
  </si>
  <si>
    <r>
      <t>　　時間  　　分水中</t>
    </r>
    <r>
      <rPr>
        <sz val="8"/>
        <rFont val="ＭＳ Ｐ明朝"/>
        <family val="1"/>
      </rPr>
      <t>(0.4KW以下)(0.25KW以下）</t>
    </r>
  </si>
  <si>
    <t>上水・簡水</t>
  </si>
  <si>
    <t>式</t>
  </si>
  <si>
    <t>諸経費</t>
  </si>
  <si>
    <t>年度 　　　　　　修繕工事</t>
  </si>
  <si>
    <t>個</t>
  </si>
  <si>
    <t>％</t>
  </si>
  <si>
    <t>小計</t>
  </si>
  <si>
    <t>土量計＝</t>
  </si>
  <si>
    <t>舗装計＝</t>
  </si>
  <si>
    <t>+</t>
  </si>
  <si>
    <t>掘削工</t>
  </si>
  <si>
    <t>As舗装</t>
  </si>
  <si>
    <t>t=3cm</t>
  </si>
  <si>
    <t>機械普通入替</t>
  </si>
  <si>
    <t>m3</t>
  </si>
  <si>
    <t>m2</t>
  </si>
  <si>
    <t>HIVP</t>
  </si>
  <si>
    <t>φ13</t>
  </si>
  <si>
    <t>m</t>
  </si>
  <si>
    <t xml:space="preserve"> 漏水…（配水管・取出管・バルブ・メーター廻り・止水栓）</t>
  </si>
  <si>
    <t xml:space="preserve"> 布設替…（配水管・取出管・                  ）</t>
  </si>
  <si>
    <t xml:space="preserve"> 嵩上…（消火栓・制水弁・バルブ・ボックス）</t>
  </si>
  <si>
    <t xml:space="preserve"> その他…（ 　　                                   　　　 ）</t>
  </si>
  <si>
    <t>番地</t>
  </si>
  <si>
    <t>高屋</t>
  </si>
  <si>
    <t>2丁目</t>
  </si>
  <si>
    <t>●●</t>
  </si>
  <si>
    <t>宅</t>
  </si>
  <si>
    <t>付近</t>
  </si>
  <si>
    <t>HIVPｿｹｯﾄ</t>
  </si>
  <si>
    <t>φ13</t>
  </si>
  <si>
    <t>重機回送費</t>
  </si>
  <si>
    <t>2tDT</t>
  </si>
  <si>
    <t>タンパ・ランマ</t>
  </si>
  <si>
    <t>舗装ｶｯﾀｰ</t>
  </si>
  <si>
    <t>塩ビ管据付</t>
  </si>
  <si>
    <t>m</t>
  </si>
  <si>
    <t>別紙</t>
  </si>
  <si>
    <t>令 和</t>
  </si>
  <si>
    <t>令　和　　　年　　　月　　　日</t>
  </si>
  <si>
    <t>井 原 市 長 殿</t>
  </si>
  <si>
    <t>令和</t>
  </si>
  <si>
    <t>令和      年      月      日</t>
  </si>
  <si>
    <t xml:space="preserve">  下記のとおり修繕代金を請求します。</t>
  </si>
  <si>
    <t>令和</t>
  </si>
  <si>
    <t>令和      年      月      日</t>
  </si>
  <si>
    <t>井 原 市 長 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</si>
</sst>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&lt;=999]000;000\-00"/>
    <numFmt numFmtId="179" formatCode="0.00_ "/>
    <numFmt numFmtId="180" formatCode="0.000_);[Red]\(0.000\)"/>
    <numFmt numFmtId="181" formatCode="0_ "/>
    <numFmt numFmtId="182" formatCode="0.000_ "/>
    <numFmt numFmtId="183" formatCode="0.0_ "/>
    <numFmt numFmtId="184" formatCode="0_);[Red]\(0\)"/>
    <numFmt numFmtId="185" formatCode="0.00_);[Red]\(0.00\)"/>
    <numFmt numFmtId="186" formatCode="0.000"/>
    <numFmt numFmtId="187" formatCode="#,##0.0;[Red]\-#,##0.0"/>
    <numFmt numFmtId="188" formatCode="[$-411]ggge&quot;年&quot;m&quot;月&quot;d&quot;日&quot;;@"/>
    <numFmt numFmtId="189" formatCode="mmm\-yyyy"/>
    <numFmt numFmtId="190" formatCode="[$-411]ge\.m\.d;@"/>
    <numFmt numFmtId="191" formatCode="#,##0.0_ ;[Red]\-#,##0.0\ "/>
    <numFmt numFmtId="192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ＭＳ Ｐ明朝"/>
      <family val="1"/>
    </font>
    <font>
      <u val="single"/>
      <sz val="9"/>
      <name val="ＭＳ Ｐ明朝"/>
      <family val="1"/>
    </font>
    <font>
      <b/>
      <sz val="9"/>
      <name val="MS P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38" fontId="19" fillId="0" borderId="0" xfId="49" applyFont="1" applyFill="1" applyBorder="1" applyAlignment="1" quotePrefix="1">
      <alignment horizontal="right" vertical="center"/>
    </xf>
    <xf numFmtId="38" fontId="19" fillId="0" borderId="0" xfId="49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5" borderId="0" xfId="0" applyFont="1" applyFill="1" applyAlignment="1" quotePrefix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8" fillId="0" borderId="24" xfId="0" applyNumberFormat="1" applyFont="1" applyBorder="1" applyAlignment="1">
      <alignment horizontal="center" vertical="center" shrinkToFit="1"/>
    </xf>
    <xf numFmtId="176" fontId="28" fillId="0" borderId="25" xfId="0" applyNumberFormat="1" applyFont="1" applyBorder="1" applyAlignment="1">
      <alignment horizontal="center" vertical="center" shrinkToFit="1"/>
    </xf>
    <xf numFmtId="38" fontId="19" fillId="0" borderId="26" xfId="49" applyFont="1" applyBorder="1" applyAlignment="1" quotePrefix="1">
      <alignment horizontal="right" vertical="center" shrinkToFit="1"/>
    </xf>
    <xf numFmtId="38" fontId="19" fillId="0" borderId="27" xfId="49" applyFont="1" applyBorder="1" applyAlignment="1" quotePrefix="1">
      <alignment horizontal="right" vertical="center" shrinkToFit="1"/>
    </xf>
    <xf numFmtId="38" fontId="19" fillId="0" borderId="24" xfId="49" applyFont="1" applyBorder="1" applyAlignment="1" quotePrefix="1">
      <alignment horizontal="right" vertical="center" shrinkToFit="1"/>
    </xf>
    <xf numFmtId="38" fontId="19" fillId="0" borderId="28" xfId="49" applyFont="1" applyBorder="1" applyAlignment="1" quotePrefix="1">
      <alignment horizontal="right" vertical="center" shrinkToFit="1"/>
    </xf>
    <xf numFmtId="38" fontId="19" fillId="0" borderId="29" xfId="49" applyFont="1" applyBorder="1" applyAlignment="1" quotePrefix="1">
      <alignment horizontal="right" vertical="center" shrinkToFit="1"/>
    </xf>
    <xf numFmtId="38" fontId="19" fillId="0" borderId="25" xfId="49" applyFont="1" applyBorder="1" applyAlignment="1" quotePrefix="1">
      <alignment horizontal="right" vertical="center" shrinkToFit="1"/>
    </xf>
    <xf numFmtId="38" fontId="19" fillId="25" borderId="26" xfId="49" applyFont="1" applyFill="1" applyBorder="1" applyAlignment="1">
      <alignment horizontal="right" vertical="center" shrinkToFit="1"/>
    </xf>
    <xf numFmtId="38" fontId="19" fillId="25" borderId="27" xfId="49" applyFont="1" applyFill="1" applyBorder="1" applyAlignment="1">
      <alignment horizontal="right" vertical="center" shrinkToFit="1"/>
    </xf>
    <xf numFmtId="38" fontId="19" fillId="25" borderId="30" xfId="49" applyFont="1" applyFill="1" applyBorder="1" applyAlignment="1">
      <alignment horizontal="right" vertical="center" shrinkToFit="1"/>
    </xf>
    <xf numFmtId="38" fontId="19" fillId="25" borderId="28" xfId="49" applyFont="1" applyFill="1" applyBorder="1" applyAlignment="1">
      <alignment horizontal="right" vertical="center" shrinkToFit="1"/>
    </xf>
    <xf numFmtId="38" fontId="19" fillId="25" borderId="29" xfId="49" applyFont="1" applyFill="1" applyBorder="1" applyAlignment="1">
      <alignment horizontal="right" vertical="center" shrinkToFit="1"/>
    </xf>
    <xf numFmtId="38" fontId="19" fillId="25" borderId="31" xfId="49" applyFont="1" applyFill="1" applyBorder="1" applyAlignment="1">
      <alignment horizontal="right" vertical="center" shrinkToFit="1"/>
    </xf>
    <xf numFmtId="0" fontId="26" fillId="0" borderId="0" xfId="0" applyFont="1" applyBorder="1" applyAlignment="1">
      <alignment horizontal="center" vertical="center"/>
    </xf>
    <xf numFmtId="38" fontId="19" fillId="0" borderId="19" xfId="49" applyFont="1" applyBorder="1" applyAlignment="1">
      <alignment horizontal="right" vertical="center" shrinkToFit="1"/>
    </xf>
    <xf numFmtId="18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33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177" fontId="19" fillId="0" borderId="26" xfId="0" applyNumberFormat="1" applyFont="1" applyBorder="1" applyAlignment="1">
      <alignment horizontal="right" vertical="center" shrinkToFit="1"/>
    </xf>
    <xf numFmtId="177" fontId="19" fillId="0" borderId="27" xfId="0" applyNumberFormat="1" applyFont="1" applyBorder="1" applyAlignment="1">
      <alignment horizontal="right" vertical="center" shrinkToFit="1"/>
    </xf>
    <xf numFmtId="177" fontId="19" fillId="0" borderId="28" xfId="0" applyNumberFormat="1" applyFont="1" applyBorder="1" applyAlignment="1">
      <alignment horizontal="right" vertical="center" shrinkToFit="1"/>
    </xf>
    <xf numFmtId="177" fontId="19" fillId="0" borderId="29" xfId="0" applyNumberFormat="1" applyFont="1" applyBorder="1" applyAlignment="1">
      <alignment horizontal="right" vertical="center" shrinkToFi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9" fillId="0" borderId="36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37" xfId="0" applyFont="1" applyBorder="1" applyAlignment="1">
      <alignment horizontal="left" vertical="center" shrinkToFit="1"/>
    </xf>
    <xf numFmtId="177" fontId="19" fillId="0" borderId="22" xfId="0" applyNumberFormat="1" applyFont="1" applyBorder="1" applyAlignment="1">
      <alignment horizontal="right" vertical="center" shrinkToFit="1"/>
    </xf>
    <xf numFmtId="177" fontId="19" fillId="0" borderId="19" xfId="0" applyNumberFormat="1" applyFont="1" applyBorder="1" applyAlignment="1">
      <alignment horizontal="right" vertical="center" shrinkToFit="1"/>
    </xf>
    <xf numFmtId="176" fontId="28" fillId="0" borderId="37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 vertical="center" shrinkToFit="1"/>
    </xf>
    <xf numFmtId="2" fontId="19" fillId="25" borderId="11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85" fontId="19" fillId="25" borderId="0" xfId="0" applyNumberFormat="1" applyFont="1" applyFill="1" applyBorder="1" applyAlignment="1">
      <alignment horizontal="center" vertical="center" shrinkToFit="1"/>
    </xf>
    <xf numFmtId="185" fontId="19" fillId="25" borderId="11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distributed" vertical="center"/>
    </xf>
    <xf numFmtId="49" fontId="19" fillId="0" borderId="11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 vertical="center"/>
    </xf>
    <xf numFmtId="2" fontId="19" fillId="24" borderId="11" xfId="0" applyNumberFormat="1" applyFont="1" applyFill="1" applyBorder="1" applyAlignment="1">
      <alignment horizontal="center" vertical="center"/>
    </xf>
    <xf numFmtId="38" fontId="19" fillId="0" borderId="19" xfId="49" applyFont="1" applyBorder="1" applyAlignment="1" quotePrefix="1">
      <alignment horizontal="right" vertical="center" shrinkToFit="1"/>
    </xf>
    <xf numFmtId="0" fontId="19" fillId="0" borderId="17" xfId="0" applyFont="1" applyBorder="1" applyAlignment="1">
      <alignment horizontal="center" vertical="center"/>
    </xf>
    <xf numFmtId="38" fontId="23" fillId="25" borderId="15" xfId="49" applyFont="1" applyFill="1" applyBorder="1" applyAlignment="1">
      <alignment horizontal="right" vertical="center"/>
    </xf>
    <xf numFmtId="38" fontId="23" fillId="25" borderId="12" xfId="49" applyFont="1" applyFill="1" applyBorder="1" applyAlignment="1">
      <alignment horizontal="right" vertical="center"/>
    </xf>
    <xf numFmtId="38" fontId="23" fillId="25" borderId="13" xfId="49" applyFont="1" applyFill="1" applyBorder="1" applyAlignment="1">
      <alignment horizontal="right" vertical="center"/>
    </xf>
    <xf numFmtId="38" fontId="23" fillId="25" borderId="0" xfId="49" applyFont="1" applyFill="1" applyBorder="1" applyAlignment="1">
      <alignment horizontal="right" vertical="center"/>
    </xf>
    <xf numFmtId="38" fontId="23" fillId="25" borderId="16" xfId="49" applyFont="1" applyFill="1" applyBorder="1" applyAlignment="1">
      <alignment horizontal="right" vertical="center"/>
    </xf>
    <xf numFmtId="38" fontId="23" fillId="25" borderId="11" xfId="49" applyFont="1" applyFill="1" applyBorder="1" applyAlignment="1">
      <alignment horizontal="right" vertical="center"/>
    </xf>
    <xf numFmtId="0" fontId="28" fillId="0" borderId="44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176" fontId="19" fillId="0" borderId="37" xfId="0" applyNumberFormat="1" applyFont="1" applyBorder="1" applyAlignment="1">
      <alignment horizontal="center" vertical="center" shrinkToFit="1"/>
    </xf>
    <xf numFmtId="56" fontId="19" fillId="0" borderId="32" xfId="0" applyNumberFormat="1" applyFont="1" applyFill="1" applyBorder="1" applyAlignment="1">
      <alignment vertical="center" shrinkToFit="1"/>
    </xf>
    <xf numFmtId="0" fontId="19" fillId="0" borderId="27" xfId="0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33" xfId="0" applyFont="1" applyFill="1" applyBorder="1" applyAlignment="1">
      <alignment vertical="center" shrinkToFit="1"/>
    </xf>
    <xf numFmtId="0" fontId="19" fillId="0" borderId="29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vertical="center" shrinkToFit="1"/>
    </xf>
    <xf numFmtId="177" fontId="19" fillId="0" borderId="26" xfId="0" applyNumberFormat="1" applyFont="1" applyFill="1" applyBorder="1" applyAlignment="1">
      <alignment horizontal="center" vertical="center" shrinkToFit="1"/>
    </xf>
    <xf numFmtId="177" fontId="19" fillId="0" borderId="27" xfId="0" applyNumberFormat="1" applyFont="1" applyFill="1" applyBorder="1" applyAlignment="1">
      <alignment horizontal="center" vertical="center" shrinkToFit="1"/>
    </xf>
    <xf numFmtId="177" fontId="19" fillId="0" borderId="24" xfId="0" applyNumberFormat="1" applyFont="1" applyFill="1" applyBorder="1" applyAlignment="1">
      <alignment horizontal="center" vertical="center" shrinkToFit="1"/>
    </xf>
    <xf numFmtId="177" fontId="19" fillId="0" borderId="28" xfId="0" applyNumberFormat="1" applyFont="1" applyFill="1" applyBorder="1" applyAlignment="1">
      <alignment horizontal="center" vertical="center" shrinkToFit="1"/>
    </xf>
    <xf numFmtId="177" fontId="19" fillId="0" borderId="29" xfId="0" applyNumberFormat="1" applyFont="1" applyFill="1" applyBorder="1" applyAlignment="1">
      <alignment horizontal="center" vertical="center" shrinkToFit="1"/>
    </xf>
    <xf numFmtId="177" fontId="19" fillId="0" borderId="25" xfId="0" applyNumberFormat="1" applyFont="1" applyFill="1" applyBorder="1" applyAlignment="1">
      <alignment horizontal="center" vertical="center" shrinkToFit="1"/>
    </xf>
    <xf numFmtId="177" fontId="19" fillId="0" borderId="26" xfId="0" applyNumberFormat="1" applyFont="1" applyFill="1" applyBorder="1" applyAlignment="1">
      <alignment horizontal="right" vertical="center" shrinkToFit="1"/>
    </xf>
    <xf numFmtId="177" fontId="19" fillId="0" borderId="27" xfId="0" applyNumberFormat="1" applyFont="1" applyFill="1" applyBorder="1" applyAlignment="1">
      <alignment horizontal="right" vertical="center" shrinkToFit="1"/>
    </xf>
    <xf numFmtId="177" fontId="19" fillId="0" borderId="28" xfId="0" applyNumberFormat="1" applyFont="1" applyFill="1" applyBorder="1" applyAlignment="1">
      <alignment horizontal="right" vertical="center" shrinkToFit="1"/>
    </xf>
    <xf numFmtId="177" fontId="19" fillId="0" borderId="29" xfId="0" applyNumberFormat="1" applyFont="1" applyFill="1" applyBorder="1" applyAlignment="1">
      <alignment horizontal="right" vertical="center" shrinkToFit="1"/>
    </xf>
    <xf numFmtId="183" fontId="28" fillId="0" borderId="27" xfId="0" applyNumberFormat="1" applyFont="1" applyFill="1" applyBorder="1" applyAlignment="1">
      <alignment horizontal="center" vertical="center" shrinkToFit="1"/>
    </xf>
    <xf numFmtId="183" fontId="28" fillId="0" borderId="24" xfId="0" applyNumberFormat="1" applyFont="1" applyFill="1" applyBorder="1" applyAlignment="1">
      <alignment horizontal="center" vertical="center" shrinkToFit="1"/>
    </xf>
    <xf numFmtId="183" fontId="28" fillId="0" borderId="29" xfId="0" applyNumberFormat="1" applyFont="1" applyFill="1" applyBorder="1" applyAlignment="1">
      <alignment horizontal="center" vertical="center" shrinkToFit="1"/>
    </xf>
    <xf numFmtId="183" fontId="28" fillId="0" borderId="25" xfId="0" applyNumberFormat="1" applyFont="1" applyFill="1" applyBorder="1" applyAlignment="1">
      <alignment horizontal="center" vertical="center" shrinkToFit="1"/>
    </xf>
    <xf numFmtId="38" fontId="19" fillId="0" borderId="50" xfId="49" applyFont="1" applyFill="1" applyBorder="1" applyAlignment="1">
      <alignment horizontal="right" vertical="center" shrinkToFit="1"/>
    </xf>
    <xf numFmtId="38" fontId="19" fillId="25" borderId="26" xfId="49" applyFont="1" applyFill="1" applyBorder="1" applyAlignment="1" quotePrefix="1">
      <alignment horizontal="right" vertical="center"/>
    </xf>
    <xf numFmtId="38" fontId="19" fillId="25" borderId="27" xfId="49" applyFont="1" applyFill="1" applyBorder="1" applyAlignment="1" quotePrefix="1">
      <alignment horizontal="right" vertical="center"/>
    </xf>
    <xf numFmtId="38" fontId="19" fillId="25" borderId="30" xfId="49" applyFont="1" applyFill="1" applyBorder="1" applyAlignment="1" quotePrefix="1">
      <alignment horizontal="right" vertical="center"/>
    </xf>
    <xf numFmtId="38" fontId="19" fillId="25" borderId="28" xfId="49" applyFont="1" applyFill="1" applyBorder="1" applyAlignment="1" quotePrefix="1">
      <alignment horizontal="right" vertical="center"/>
    </xf>
    <xf numFmtId="38" fontId="19" fillId="25" borderId="29" xfId="49" applyFont="1" applyFill="1" applyBorder="1" applyAlignment="1" quotePrefix="1">
      <alignment horizontal="right" vertical="center"/>
    </xf>
    <xf numFmtId="38" fontId="19" fillId="25" borderId="31" xfId="49" applyFont="1" applyFill="1" applyBorder="1" applyAlignment="1" quotePrefix="1">
      <alignment horizontal="right" vertical="center"/>
    </xf>
    <xf numFmtId="0" fontId="19" fillId="0" borderId="49" xfId="0" applyFont="1" applyFill="1" applyBorder="1" applyAlignment="1">
      <alignment vertical="center" shrinkToFit="1"/>
    </xf>
    <xf numFmtId="0" fontId="19" fillId="0" borderId="50" xfId="0" applyFont="1" applyFill="1" applyBorder="1" applyAlignment="1">
      <alignment vertical="center" shrinkToFit="1"/>
    </xf>
    <xf numFmtId="190" fontId="19" fillId="0" borderId="26" xfId="0" applyNumberFormat="1" applyFont="1" applyFill="1" applyBorder="1" applyAlignment="1">
      <alignment horizontal="left" vertical="center" shrinkToFit="1"/>
    </xf>
    <xf numFmtId="190" fontId="19" fillId="0" borderId="27" xfId="0" applyNumberFormat="1" applyFont="1" applyFill="1" applyBorder="1" applyAlignment="1">
      <alignment horizontal="left" vertical="center" shrinkToFit="1"/>
    </xf>
    <xf numFmtId="190" fontId="19" fillId="0" borderId="24" xfId="0" applyNumberFormat="1" applyFont="1" applyFill="1" applyBorder="1" applyAlignment="1">
      <alignment horizontal="left" vertical="center" shrinkToFit="1"/>
    </xf>
    <xf numFmtId="190" fontId="19" fillId="0" borderId="28" xfId="0" applyNumberFormat="1" applyFont="1" applyFill="1" applyBorder="1" applyAlignment="1">
      <alignment horizontal="left" vertical="center" shrinkToFit="1"/>
    </xf>
    <xf numFmtId="190" fontId="19" fillId="0" borderId="29" xfId="0" applyNumberFormat="1" applyFont="1" applyFill="1" applyBorder="1" applyAlignment="1">
      <alignment horizontal="left" vertical="center" shrinkToFit="1"/>
    </xf>
    <xf numFmtId="190" fontId="19" fillId="0" borderId="25" xfId="0" applyNumberFormat="1" applyFont="1" applyFill="1" applyBorder="1" applyAlignment="1">
      <alignment horizontal="left" vertical="center" shrinkToFit="1"/>
    </xf>
    <xf numFmtId="183" fontId="19" fillId="0" borderId="26" xfId="0" applyNumberFormat="1" applyFont="1" applyFill="1" applyBorder="1" applyAlignment="1">
      <alignment horizontal="right" vertical="center" shrinkToFit="1"/>
    </xf>
    <xf numFmtId="183" fontId="19" fillId="0" borderId="27" xfId="0" applyNumberFormat="1" applyFont="1" applyFill="1" applyBorder="1" applyAlignment="1">
      <alignment horizontal="right" vertical="center" shrinkToFit="1"/>
    </xf>
    <xf numFmtId="183" fontId="19" fillId="0" borderId="28" xfId="0" applyNumberFormat="1" applyFont="1" applyFill="1" applyBorder="1" applyAlignment="1">
      <alignment horizontal="right" vertical="center" shrinkToFit="1"/>
    </xf>
    <xf numFmtId="183" fontId="19" fillId="0" borderId="29" xfId="0" applyNumberFormat="1" applyFont="1" applyFill="1" applyBorder="1" applyAlignment="1">
      <alignment horizontal="right" vertical="center" shrinkToFit="1"/>
    </xf>
    <xf numFmtId="192" fontId="19" fillId="0" borderId="26" xfId="49" applyNumberFormat="1" applyFont="1" applyFill="1" applyBorder="1" applyAlignment="1">
      <alignment horizontal="right" vertical="center" shrinkToFit="1"/>
    </xf>
    <xf numFmtId="192" fontId="19" fillId="0" borderId="27" xfId="49" applyNumberFormat="1" applyFont="1" applyFill="1" applyBorder="1" applyAlignment="1">
      <alignment horizontal="right" vertical="center" shrinkToFit="1"/>
    </xf>
    <xf numFmtId="192" fontId="19" fillId="0" borderId="24" xfId="49" applyNumberFormat="1" applyFont="1" applyFill="1" applyBorder="1" applyAlignment="1">
      <alignment horizontal="right" vertical="center" shrinkToFit="1"/>
    </xf>
    <xf numFmtId="192" fontId="19" fillId="0" borderId="28" xfId="49" applyNumberFormat="1" applyFont="1" applyFill="1" applyBorder="1" applyAlignment="1">
      <alignment horizontal="right" vertical="center" shrinkToFit="1"/>
    </xf>
    <xf numFmtId="192" fontId="19" fillId="0" borderId="29" xfId="49" applyNumberFormat="1" applyFont="1" applyFill="1" applyBorder="1" applyAlignment="1">
      <alignment horizontal="right" vertical="center" shrinkToFit="1"/>
    </xf>
    <xf numFmtId="192" fontId="19" fillId="0" borderId="25" xfId="49" applyNumberFormat="1" applyFont="1" applyFill="1" applyBorder="1" applyAlignment="1">
      <alignment horizontal="right" vertical="center" shrinkToFit="1"/>
    </xf>
    <xf numFmtId="0" fontId="19" fillId="0" borderId="32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33" xfId="0" applyFont="1" applyFill="1" applyBorder="1" applyAlignment="1">
      <alignment horizontal="left" vertical="center" shrinkToFit="1"/>
    </xf>
    <xf numFmtId="0" fontId="19" fillId="0" borderId="29" xfId="0" applyFont="1" applyFill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left" vertical="center" shrinkToFit="1"/>
    </xf>
    <xf numFmtId="38" fontId="19" fillId="25" borderId="22" xfId="49" applyFont="1" applyFill="1" applyBorder="1" applyAlignment="1">
      <alignment horizontal="right" vertical="center"/>
    </xf>
    <xf numFmtId="38" fontId="19" fillId="25" borderId="19" xfId="49" applyFont="1" applyFill="1" applyBorder="1" applyAlignment="1">
      <alignment horizontal="right" vertical="center"/>
    </xf>
    <xf numFmtId="38" fontId="19" fillId="25" borderId="23" xfId="49" applyFont="1" applyFill="1" applyBorder="1" applyAlignment="1">
      <alignment horizontal="right" vertical="center"/>
    </xf>
    <xf numFmtId="0" fontId="19" fillId="0" borderId="49" xfId="0" applyFont="1" applyBorder="1" applyAlignment="1">
      <alignment vertical="center" shrinkToFit="1"/>
    </xf>
    <xf numFmtId="0" fontId="19" fillId="0" borderId="50" xfId="0" applyFont="1" applyBorder="1" applyAlignment="1">
      <alignment vertical="center" shrinkToFit="1"/>
    </xf>
    <xf numFmtId="190" fontId="19" fillId="0" borderId="22" xfId="0" applyNumberFormat="1" applyFont="1" applyBorder="1" applyAlignment="1">
      <alignment horizontal="center" vertical="center" shrinkToFit="1"/>
    </xf>
    <xf numFmtId="190" fontId="19" fillId="0" borderId="19" xfId="0" applyNumberFormat="1" applyFont="1" applyBorder="1" applyAlignment="1">
      <alignment horizontal="center" vertical="center" shrinkToFit="1"/>
    </xf>
    <xf numFmtId="190" fontId="19" fillId="0" borderId="37" xfId="0" applyNumberFormat="1" applyFont="1" applyBorder="1" applyAlignment="1">
      <alignment horizontal="center" vertical="center" shrinkToFit="1"/>
    </xf>
    <xf numFmtId="183" fontId="28" fillId="0" borderId="19" xfId="0" applyNumberFormat="1" applyFont="1" applyBorder="1" applyAlignment="1">
      <alignment horizontal="center" vertical="center" shrinkToFit="1"/>
    </xf>
    <xf numFmtId="183" fontId="28" fillId="0" borderId="37" xfId="0" applyNumberFormat="1" applyFont="1" applyBorder="1" applyAlignment="1">
      <alignment horizontal="center" vertical="center" shrinkToFit="1"/>
    </xf>
    <xf numFmtId="38" fontId="19" fillId="25" borderId="22" xfId="49" applyFont="1" applyFill="1" applyBorder="1" applyAlignment="1" quotePrefix="1">
      <alignment horizontal="right" vertical="center"/>
    </xf>
    <xf numFmtId="38" fontId="19" fillId="25" borderId="19" xfId="49" applyFont="1" applyFill="1" applyBorder="1" applyAlignment="1" quotePrefix="1">
      <alignment horizontal="right" vertical="center"/>
    </xf>
    <xf numFmtId="38" fontId="19" fillId="25" borderId="23" xfId="49" applyFont="1" applyFill="1" applyBorder="1" applyAlignment="1" quotePrefix="1">
      <alignment horizontal="right" vertical="center"/>
    </xf>
    <xf numFmtId="9" fontId="32" fillId="0" borderId="26" xfId="0" applyNumberFormat="1" applyFont="1" applyFill="1" applyBorder="1" applyAlignment="1">
      <alignment horizontal="center" vertical="center" shrinkToFit="1"/>
    </xf>
    <xf numFmtId="9" fontId="32" fillId="0" borderId="27" xfId="0" applyNumberFormat="1" applyFont="1" applyFill="1" applyBorder="1" applyAlignment="1">
      <alignment horizontal="center" vertical="center" shrinkToFit="1"/>
    </xf>
    <xf numFmtId="9" fontId="32" fillId="0" borderId="24" xfId="0" applyNumberFormat="1" applyFont="1" applyFill="1" applyBorder="1" applyAlignment="1">
      <alignment horizontal="center" vertical="center" shrinkToFit="1"/>
    </xf>
    <xf numFmtId="9" fontId="32" fillId="0" borderId="28" xfId="0" applyNumberFormat="1" applyFont="1" applyFill="1" applyBorder="1" applyAlignment="1">
      <alignment horizontal="center" vertical="center" shrinkToFit="1"/>
    </xf>
    <xf numFmtId="9" fontId="32" fillId="0" borderId="29" xfId="0" applyNumberFormat="1" applyFont="1" applyFill="1" applyBorder="1" applyAlignment="1">
      <alignment horizontal="center" vertical="center" shrinkToFit="1"/>
    </xf>
    <xf numFmtId="9" fontId="32" fillId="0" borderId="25" xfId="0" applyNumberFormat="1" applyFont="1" applyFill="1" applyBorder="1" applyAlignment="1">
      <alignment horizontal="center" vertical="center" shrinkToFit="1"/>
    </xf>
    <xf numFmtId="38" fontId="19" fillId="0" borderId="26" xfId="49" applyNumberFormat="1" applyFont="1" applyFill="1" applyBorder="1" applyAlignment="1">
      <alignment horizontal="right" vertical="center" shrinkToFit="1"/>
    </xf>
    <xf numFmtId="38" fontId="19" fillId="0" borderId="27" xfId="49" applyNumberFormat="1" applyFont="1" applyFill="1" applyBorder="1" applyAlignment="1">
      <alignment horizontal="right" vertical="center" shrinkToFit="1"/>
    </xf>
    <xf numFmtId="38" fontId="19" fillId="0" borderId="24" xfId="49" applyNumberFormat="1" applyFont="1" applyFill="1" applyBorder="1" applyAlignment="1">
      <alignment horizontal="right" vertical="center" shrinkToFit="1"/>
    </xf>
    <xf numFmtId="38" fontId="19" fillId="0" borderId="28" xfId="49" applyNumberFormat="1" applyFont="1" applyFill="1" applyBorder="1" applyAlignment="1">
      <alignment horizontal="right" vertical="center" shrinkToFit="1"/>
    </xf>
    <xf numFmtId="38" fontId="19" fillId="0" borderId="29" xfId="49" applyNumberFormat="1" applyFont="1" applyFill="1" applyBorder="1" applyAlignment="1">
      <alignment horizontal="right" vertical="center" shrinkToFit="1"/>
    </xf>
    <xf numFmtId="38" fontId="19" fillId="0" borderId="25" xfId="49" applyNumberFormat="1" applyFont="1" applyFill="1" applyBorder="1" applyAlignment="1">
      <alignment horizontal="right" vertical="center" shrinkToFit="1"/>
    </xf>
    <xf numFmtId="185" fontId="19" fillId="0" borderId="26" xfId="0" applyNumberFormat="1" applyFont="1" applyFill="1" applyBorder="1" applyAlignment="1">
      <alignment horizontal="center" vertical="center" shrinkToFit="1"/>
    </xf>
    <xf numFmtId="185" fontId="19" fillId="0" borderId="27" xfId="0" applyNumberFormat="1" applyFont="1" applyFill="1" applyBorder="1" applyAlignment="1">
      <alignment horizontal="center" vertical="center" shrinkToFit="1"/>
    </xf>
    <xf numFmtId="185" fontId="19" fillId="0" borderId="24" xfId="0" applyNumberFormat="1" applyFont="1" applyFill="1" applyBorder="1" applyAlignment="1">
      <alignment horizontal="center" vertical="center" shrinkToFit="1"/>
    </xf>
    <xf numFmtId="185" fontId="19" fillId="0" borderId="28" xfId="0" applyNumberFormat="1" applyFont="1" applyFill="1" applyBorder="1" applyAlignment="1">
      <alignment horizontal="center" vertical="center" shrinkToFit="1"/>
    </xf>
    <xf numFmtId="185" fontId="19" fillId="0" borderId="29" xfId="0" applyNumberFormat="1" applyFont="1" applyFill="1" applyBorder="1" applyAlignment="1">
      <alignment horizontal="center" vertical="center" shrinkToFit="1"/>
    </xf>
    <xf numFmtId="185" fontId="19" fillId="0" borderId="25" xfId="0" applyNumberFormat="1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center" vertical="center" shrinkToFit="1"/>
    </xf>
    <xf numFmtId="183" fontId="19" fillId="0" borderId="26" xfId="0" applyNumberFormat="1" applyFont="1" applyBorder="1" applyAlignment="1" quotePrefix="1">
      <alignment horizontal="right" vertical="center" shrinkToFit="1"/>
    </xf>
    <xf numFmtId="183" fontId="19" fillId="0" borderId="27" xfId="0" applyNumberFormat="1" applyFont="1" applyBorder="1" applyAlignment="1" quotePrefix="1">
      <alignment horizontal="right" vertical="center" shrinkToFit="1"/>
    </xf>
    <xf numFmtId="183" fontId="19" fillId="0" borderId="28" xfId="0" applyNumberFormat="1" applyFont="1" applyBorder="1" applyAlignment="1" quotePrefix="1">
      <alignment horizontal="right" vertical="center" shrinkToFit="1"/>
    </xf>
    <xf numFmtId="183" fontId="19" fillId="0" borderId="29" xfId="0" applyNumberFormat="1" applyFont="1" applyBorder="1" applyAlignment="1" quotePrefix="1">
      <alignment horizontal="right" vertical="center" shrinkToFit="1"/>
    </xf>
    <xf numFmtId="0" fontId="28" fillId="0" borderId="27" xfId="0" applyNumberFormat="1" applyFont="1" applyBorder="1" applyAlignment="1">
      <alignment horizontal="center" vertical="center" shrinkToFit="1"/>
    </xf>
    <xf numFmtId="0" fontId="28" fillId="0" borderId="24" xfId="0" applyNumberFormat="1" applyFont="1" applyBorder="1" applyAlignment="1">
      <alignment horizontal="center" vertical="center" shrinkToFit="1"/>
    </xf>
    <xf numFmtId="0" fontId="28" fillId="0" borderId="29" xfId="0" applyNumberFormat="1" applyFont="1" applyBorder="1" applyAlignment="1">
      <alignment horizontal="center" vertical="center" shrinkToFit="1"/>
    </xf>
    <xf numFmtId="0" fontId="28" fillId="0" borderId="25" xfId="0" applyNumberFormat="1" applyFont="1" applyBorder="1" applyAlignment="1">
      <alignment horizontal="center" vertical="center" shrinkToFit="1"/>
    </xf>
    <xf numFmtId="38" fontId="19" fillId="0" borderId="50" xfId="49" applyFont="1" applyBorder="1" applyAlignment="1">
      <alignment horizontal="right" vertical="center" shrinkToFit="1"/>
    </xf>
    <xf numFmtId="190" fontId="19" fillId="0" borderId="26" xfId="0" applyNumberFormat="1" applyFont="1" applyFill="1" applyBorder="1" applyAlignment="1">
      <alignment horizontal="center" vertical="center" shrinkToFit="1"/>
    </xf>
    <xf numFmtId="190" fontId="19" fillId="0" borderId="27" xfId="0" applyNumberFormat="1" applyFont="1" applyFill="1" applyBorder="1" applyAlignment="1">
      <alignment horizontal="center" vertical="center" shrinkToFit="1"/>
    </xf>
    <xf numFmtId="190" fontId="19" fillId="0" borderId="24" xfId="0" applyNumberFormat="1" applyFont="1" applyFill="1" applyBorder="1" applyAlignment="1">
      <alignment horizontal="center" vertical="center" shrinkToFit="1"/>
    </xf>
    <xf numFmtId="190" fontId="19" fillId="0" borderId="28" xfId="0" applyNumberFormat="1" applyFont="1" applyFill="1" applyBorder="1" applyAlignment="1">
      <alignment horizontal="center" vertical="center" shrinkToFit="1"/>
    </xf>
    <xf numFmtId="190" fontId="19" fillId="0" borderId="29" xfId="0" applyNumberFormat="1" applyFont="1" applyFill="1" applyBorder="1" applyAlignment="1">
      <alignment horizontal="center" vertical="center" shrinkToFit="1"/>
    </xf>
    <xf numFmtId="190" fontId="19" fillId="0" borderId="25" xfId="0" applyNumberFormat="1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38" fontId="19" fillId="0" borderId="54" xfId="49" applyFont="1" applyBorder="1" applyAlignment="1">
      <alignment horizontal="right" vertical="center" shrinkToFi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19" fillId="0" borderId="55" xfId="0" applyFont="1" applyFill="1" applyBorder="1" applyAlignment="1">
      <alignment horizontal="center" vertical="center"/>
    </xf>
    <xf numFmtId="38" fontId="19" fillId="25" borderId="55" xfId="49" applyFont="1" applyFill="1" applyBorder="1" applyAlignment="1" quotePrefix="1">
      <alignment horizontal="center" vertical="center"/>
    </xf>
    <xf numFmtId="38" fontId="19" fillId="25" borderId="55" xfId="49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shrinkToFit="1"/>
    </xf>
    <xf numFmtId="0" fontId="19" fillId="25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9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8" fontId="29" fillId="25" borderId="15" xfId="49" applyFont="1" applyFill="1" applyBorder="1" applyAlignment="1">
      <alignment horizontal="right" vertical="center"/>
    </xf>
    <xf numFmtId="38" fontId="29" fillId="25" borderId="12" xfId="49" applyFont="1" applyFill="1" applyBorder="1" applyAlignment="1">
      <alignment horizontal="right" vertical="center"/>
    </xf>
    <xf numFmtId="38" fontId="29" fillId="25" borderId="13" xfId="49" applyFont="1" applyFill="1" applyBorder="1" applyAlignment="1">
      <alignment horizontal="right" vertical="center"/>
    </xf>
    <xf numFmtId="38" fontId="29" fillId="25" borderId="0" xfId="49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90" fontId="19" fillId="0" borderId="26" xfId="0" applyNumberFormat="1" applyFont="1" applyBorder="1" applyAlignment="1">
      <alignment horizontal="left" vertical="center" shrinkToFit="1"/>
    </xf>
    <xf numFmtId="190" fontId="19" fillId="0" borderId="27" xfId="0" applyNumberFormat="1" applyFont="1" applyBorder="1" applyAlignment="1">
      <alignment horizontal="left" vertical="center" shrinkToFit="1"/>
    </xf>
    <xf numFmtId="190" fontId="19" fillId="0" borderId="24" xfId="0" applyNumberFormat="1" applyFont="1" applyBorder="1" applyAlignment="1">
      <alignment horizontal="left" vertical="center" shrinkToFit="1"/>
    </xf>
    <xf numFmtId="190" fontId="19" fillId="0" borderId="28" xfId="0" applyNumberFormat="1" applyFont="1" applyBorder="1" applyAlignment="1">
      <alignment horizontal="left" vertical="center" shrinkToFit="1"/>
    </xf>
    <xf numFmtId="190" fontId="19" fillId="0" borderId="29" xfId="0" applyNumberFormat="1" applyFont="1" applyBorder="1" applyAlignment="1">
      <alignment horizontal="left" vertical="center" shrinkToFit="1"/>
    </xf>
    <xf numFmtId="190" fontId="19" fillId="0" borderId="25" xfId="0" applyNumberFormat="1" applyFont="1" applyBorder="1" applyAlignment="1">
      <alignment horizontal="left" vertical="center" shrinkToFit="1"/>
    </xf>
    <xf numFmtId="183" fontId="19" fillId="0" borderId="26" xfId="0" applyNumberFormat="1" applyFont="1" applyBorder="1" applyAlignment="1">
      <alignment horizontal="right" vertical="center" shrinkToFit="1"/>
    </xf>
    <xf numFmtId="183" fontId="19" fillId="0" borderId="27" xfId="0" applyNumberFormat="1" applyFont="1" applyBorder="1" applyAlignment="1">
      <alignment horizontal="right" vertical="center" shrinkToFit="1"/>
    </xf>
    <xf numFmtId="183" fontId="19" fillId="0" borderId="28" xfId="0" applyNumberFormat="1" applyFont="1" applyBorder="1" applyAlignment="1">
      <alignment horizontal="right" vertical="center" shrinkToFit="1"/>
    </xf>
    <xf numFmtId="183" fontId="19" fillId="0" borderId="29" xfId="0" applyNumberFormat="1" applyFont="1" applyBorder="1" applyAlignment="1">
      <alignment horizontal="right" vertical="center" shrinkToFit="1"/>
    </xf>
    <xf numFmtId="183" fontId="28" fillId="0" borderId="27" xfId="0" applyNumberFormat="1" applyFont="1" applyBorder="1" applyAlignment="1">
      <alignment horizontal="center" vertical="center" shrinkToFit="1"/>
    </xf>
    <xf numFmtId="183" fontId="28" fillId="0" borderId="24" xfId="0" applyNumberFormat="1" applyFont="1" applyBorder="1" applyAlignment="1">
      <alignment horizontal="center" vertical="center" shrinkToFit="1"/>
    </xf>
    <xf numFmtId="183" fontId="28" fillId="0" borderId="29" xfId="0" applyNumberFormat="1" applyFont="1" applyBorder="1" applyAlignment="1">
      <alignment horizontal="center" vertical="center" shrinkToFit="1"/>
    </xf>
    <xf numFmtId="183" fontId="28" fillId="0" borderId="25" xfId="0" applyNumberFormat="1" applyFont="1" applyBorder="1" applyAlignment="1">
      <alignment horizontal="center" vertical="center" shrinkToFit="1"/>
    </xf>
    <xf numFmtId="192" fontId="19" fillId="0" borderId="26" xfId="49" applyNumberFormat="1" applyFont="1" applyBorder="1" applyAlignment="1">
      <alignment horizontal="right" vertical="center" shrinkToFit="1"/>
    </xf>
    <xf numFmtId="192" fontId="19" fillId="0" borderId="27" xfId="49" applyNumberFormat="1" applyFont="1" applyBorder="1" applyAlignment="1">
      <alignment horizontal="right" vertical="center" shrinkToFit="1"/>
    </xf>
    <xf numFmtId="192" fontId="19" fillId="0" borderId="24" xfId="49" applyNumberFormat="1" applyFont="1" applyBorder="1" applyAlignment="1">
      <alignment horizontal="right" vertical="center" shrinkToFit="1"/>
    </xf>
    <xf numFmtId="192" fontId="19" fillId="0" borderId="43" xfId="49" applyNumberFormat="1" applyFont="1" applyBorder="1" applyAlignment="1">
      <alignment horizontal="right" vertical="center" shrinkToFit="1"/>
    </xf>
    <xf numFmtId="192" fontId="19" fillId="0" borderId="11" xfId="49" applyNumberFormat="1" applyFont="1" applyBorder="1" applyAlignment="1">
      <alignment horizontal="right" vertical="center" shrinkToFit="1"/>
    </xf>
    <xf numFmtId="192" fontId="19" fillId="0" borderId="40" xfId="49" applyNumberFormat="1" applyFont="1" applyBorder="1" applyAlignment="1">
      <alignment horizontal="right" vertical="center" shrinkToFit="1"/>
    </xf>
    <xf numFmtId="0" fontId="27" fillId="0" borderId="15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2" xfId="0" applyNumberFormat="1" applyFont="1" applyBorder="1" applyAlignment="1">
      <alignment horizontal="distributed" vertical="center"/>
    </xf>
    <xf numFmtId="0" fontId="27" fillId="0" borderId="14" xfId="0" applyNumberFormat="1" applyFont="1" applyBorder="1" applyAlignment="1">
      <alignment horizontal="distributed" vertical="center"/>
    </xf>
    <xf numFmtId="0" fontId="27" fillId="0" borderId="0" xfId="0" applyNumberFormat="1" applyFont="1" applyBorder="1" applyAlignment="1">
      <alignment horizontal="distributed" vertical="center"/>
    </xf>
    <xf numFmtId="0" fontId="27" fillId="0" borderId="10" xfId="0" applyNumberFormat="1" applyFont="1" applyBorder="1" applyAlignment="1">
      <alignment horizontal="distributed" vertical="center"/>
    </xf>
    <xf numFmtId="0" fontId="27" fillId="0" borderId="11" xfId="0" applyNumberFormat="1" applyFont="1" applyBorder="1" applyAlignment="1">
      <alignment horizontal="distributed" vertical="center"/>
    </xf>
    <xf numFmtId="0" fontId="27" fillId="0" borderId="17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56" xfId="0" applyFont="1" applyBorder="1" applyAlignment="1">
      <alignment horizontal="center" vertical="distributed"/>
    </xf>
    <xf numFmtId="0" fontId="19" fillId="0" borderId="57" xfId="0" applyFont="1" applyBorder="1" applyAlignment="1">
      <alignment horizontal="center" vertical="distributed"/>
    </xf>
    <xf numFmtId="0" fontId="19" fillId="0" borderId="58" xfId="0" applyFont="1" applyBorder="1" applyAlignment="1">
      <alignment horizontal="center" vertical="distributed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7" fillId="0" borderId="56" xfId="0" applyFont="1" applyBorder="1" applyAlignment="1">
      <alignment horizontal="distributed" vertical="center"/>
    </xf>
    <xf numFmtId="0" fontId="27" fillId="0" borderId="57" xfId="0" applyFont="1" applyBorder="1" applyAlignment="1">
      <alignment horizontal="distributed" vertical="center"/>
    </xf>
    <xf numFmtId="0" fontId="27" fillId="0" borderId="58" xfId="0" applyFont="1" applyBorder="1" applyAlignment="1">
      <alignment horizontal="distributed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left" vertical="center" shrinkToFit="1"/>
    </xf>
    <xf numFmtId="0" fontId="19" fillId="0" borderId="60" xfId="0" applyFont="1" applyBorder="1" applyAlignment="1">
      <alignment horizontal="left" vertical="center" shrinkToFit="1"/>
    </xf>
    <xf numFmtId="177" fontId="19" fillId="0" borderId="59" xfId="0" applyNumberFormat="1" applyFont="1" applyBorder="1" applyAlignment="1">
      <alignment horizontal="right" vertical="center" shrinkToFit="1"/>
    </xf>
    <xf numFmtId="177" fontId="19" fillId="0" borderId="45" xfId="0" applyNumberFormat="1" applyFont="1" applyBorder="1" applyAlignment="1">
      <alignment horizontal="right" vertical="center" shrinkToFit="1"/>
    </xf>
    <xf numFmtId="176" fontId="19" fillId="0" borderId="60" xfId="0" applyNumberFormat="1" applyFont="1" applyBorder="1" applyAlignment="1">
      <alignment horizontal="center" vertical="center" shrinkToFit="1"/>
    </xf>
    <xf numFmtId="38" fontId="19" fillId="0" borderId="45" xfId="49" applyFont="1" applyBorder="1" applyAlignment="1">
      <alignment horizontal="right" vertical="center" shrinkToFit="1"/>
    </xf>
    <xf numFmtId="38" fontId="19" fillId="25" borderId="59" xfId="49" applyFont="1" applyFill="1" applyBorder="1" applyAlignment="1">
      <alignment horizontal="right" vertical="center"/>
    </xf>
    <xf numFmtId="38" fontId="19" fillId="25" borderId="45" xfId="49" applyFont="1" applyFill="1" applyBorder="1" applyAlignment="1">
      <alignment horizontal="right" vertical="center"/>
    </xf>
    <xf numFmtId="38" fontId="19" fillId="25" borderId="46" xfId="49" applyFont="1" applyFill="1" applyBorder="1" applyAlignment="1">
      <alignment horizontal="right" vertical="center"/>
    </xf>
    <xf numFmtId="0" fontId="19" fillId="0" borderId="55" xfId="0" applyFont="1" applyBorder="1" applyAlignment="1">
      <alignment horizontal="center" vertical="center"/>
    </xf>
    <xf numFmtId="38" fontId="19" fillId="25" borderId="55" xfId="49" applyFont="1" applyFill="1" applyBorder="1" applyAlignment="1" quotePrefix="1">
      <alignment horizontal="right" vertical="center"/>
    </xf>
    <xf numFmtId="38" fontId="19" fillId="25" borderId="55" xfId="49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19" fillId="25" borderId="55" xfId="0" applyFont="1" applyFill="1" applyBorder="1" applyAlignment="1">
      <alignment/>
    </xf>
    <xf numFmtId="0" fontId="19" fillId="0" borderId="50" xfId="0" applyFont="1" applyBorder="1" applyAlignment="1">
      <alignment horizontal="left" vertical="center"/>
    </xf>
    <xf numFmtId="0" fontId="19" fillId="0" borderId="50" xfId="0" applyFont="1" applyBorder="1" applyAlignment="1">
      <alignment horizontal="right" vertical="center"/>
    </xf>
    <xf numFmtId="38" fontId="19" fillId="25" borderId="13" xfId="49" applyFont="1" applyFill="1" applyBorder="1" applyAlignment="1">
      <alignment horizontal="right" vertical="center"/>
    </xf>
    <xf numFmtId="38" fontId="19" fillId="25" borderId="0" xfId="49" applyFont="1" applyFill="1" applyBorder="1" applyAlignment="1">
      <alignment horizontal="right" vertical="center"/>
    </xf>
    <xf numFmtId="38" fontId="19" fillId="25" borderId="16" xfId="49" applyFont="1" applyFill="1" applyBorder="1" applyAlignment="1">
      <alignment horizontal="right" vertical="center"/>
    </xf>
    <xf numFmtId="38" fontId="19" fillId="25" borderId="11" xfId="49" applyFont="1" applyFill="1" applyBorder="1" applyAlignment="1">
      <alignment horizontal="right" vertical="center"/>
    </xf>
    <xf numFmtId="38" fontId="30" fillId="0" borderId="10" xfId="49" applyFont="1" applyBorder="1" applyAlignment="1">
      <alignment horizontal="center" vertical="center"/>
    </xf>
    <xf numFmtId="38" fontId="30" fillId="0" borderId="17" xfId="49" applyFont="1" applyBorder="1" applyAlignment="1">
      <alignment horizontal="center" vertical="center"/>
    </xf>
    <xf numFmtId="0" fontId="19" fillId="0" borderId="52" xfId="0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8" fillId="0" borderId="50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177" fontId="19" fillId="25" borderId="0" xfId="0" applyNumberFormat="1" applyFont="1" applyFill="1" applyBorder="1" applyAlignment="1">
      <alignment horizontal="center" vertical="center" shrinkToFit="1"/>
    </xf>
    <xf numFmtId="177" fontId="19" fillId="25" borderId="10" xfId="0" applyNumberFormat="1" applyFont="1" applyFill="1" applyBorder="1" applyAlignment="1">
      <alignment horizontal="center" vertical="center" shrinkToFit="1"/>
    </xf>
    <xf numFmtId="177" fontId="19" fillId="25" borderId="11" xfId="0" applyNumberFormat="1" applyFont="1" applyFill="1" applyBorder="1" applyAlignment="1">
      <alignment horizontal="center" vertical="center" shrinkToFit="1"/>
    </xf>
    <xf numFmtId="177" fontId="19" fillId="25" borderId="17" xfId="0" applyNumberFormat="1" applyFont="1" applyFill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4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117</xdr:col>
      <xdr:colOff>152400</xdr:colOff>
      <xdr:row>29</xdr:row>
      <xdr:rowOff>47625</xdr:rowOff>
    </xdr:from>
    <xdr:to>
      <xdr:col>127</xdr:col>
      <xdr:colOff>0</xdr:colOff>
      <xdr:row>48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9448" t="14494" r="45144" b="62120"/>
        <a:stretch>
          <a:fillRect/>
        </a:stretch>
      </xdr:blipFill>
      <xdr:spPr>
        <a:xfrm>
          <a:off x="11544300" y="2886075"/>
          <a:ext cx="1657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133350</xdr:colOff>
      <xdr:row>73</xdr:row>
      <xdr:rowOff>85725</xdr:rowOff>
    </xdr:from>
    <xdr:to>
      <xdr:col>126</xdr:col>
      <xdr:colOff>152400</xdr:colOff>
      <xdr:row>93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9448" t="14494" r="45144" b="62120"/>
        <a:stretch>
          <a:fillRect/>
        </a:stretch>
      </xdr:blipFill>
      <xdr:spPr>
        <a:xfrm>
          <a:off x="11525250" y="7115175"/>
          <a:ext cx="1647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</xdr:colOff>
      <xdr:row>101</xdr:row>
      <xdr:rowOff>57150</xdr:rowOff>
    </xdr:from>
    <xdr:to>
      <xdr:col>31</xdr:col>
      <xdr:colOff>66675</xdr:colOff>
      <xdr:row>102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2000250" y="9753600"/>
          <a:ext cx="42862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117</xdr:col>
      <xdr:colOff>152400</xdr:colOff>
      <xdr:row>29</xdr:row>
      <xdr:rowOff>47625</xdr:rowOff>
    </xdr:from>
    <xdr:to>
      <xdr:col>127</xdr:col>
      <xdr:colOff>0</xdr:colOff>
      <xdr:row>48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9448" t="14494" r="45144" b="62120"/>
        <a:stretch>
          <a:fillRect/>
        </a:stretch>
      </xdr:blipFill>
      <xdr:spPr>
        <a:xfrm>
          <a:off x="11544300" y="2886075"/>
          <a:ext cx="1657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133350</xdr:colOff>
      <xdr:row>73</xdr:row>
      <xdr:rowOff>85725</xdr:rowOff>
    </xdr:from>
    <xdr:to>
      <xdr:col>126</xdr:col>
      <xdr:colOff>152400</xdr:colOff>
      <xdr:row>93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9448" t="14494" r="45144" b="62120"/>
        <a:stretch>
          <a:fillRect/>
        </a:stretch>
      </xdr:blipFill>
      <xdr:spPr>
        <a:xfrm>
          <a:off x="11525250" y="7115175"/>
          <a:ext cx="1647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101</xdr:row>
      <xdr:rowOff>47625</xdr:rowOff>
    </xdr:from>
    <xdr:to>
      <xdr:col>31</xdr:col>
      <xdr:colOff>57150</xdr:colOff>
      <xdr:row>102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2019300" y="9744075"/>
          <a:ext cx="400050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F109"/>
  <sheetViews>
    <sheetView showZeros="0" view="pageBreakPreview" zoomScale="115" zoomScaleNormal="85" zoomScaleSheetLayoutView="115" zoomScalePageLayoutView="0" workbookViewId="0" topLeftCell="A1">
      <selection activeCell="B7" sqref="B7:AN9"/>
    </sheetView>
  </sheetViews>
  <sheetFormatPr defaultColWidth="9.00390625" defaultRowHeight="13.5"/>
  <cols>
    <col min="1" max="66" width="1.00390625" style="0" customWidth="1"/>
    <col min="67" max="67" width="1.37890625" style="0" customWidth="1"/>
    <col min="68" max="95" width="1.00390625" style="0" customWidth="1"/>
    <col min="96" max="96" width="3.00390625" style="0" customWidth="1"/>
    <col min="97" max="97" width="3.625" style="0" customWidth="1"/>
    <col min="98" max="136" width="2.375" style="0" customWidth="1"/>
    <col min="137" max="137" width="1.00390625" style="0" customWidth="1"/>
  </cols>
  <sheetData>
    <row r="2" spans="2:136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40" t="s">
        <v>0</v>
      </c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2"/>
      <c r="CR2" s="30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2:136" ht="7.5" customHeight="1">
      <c r="B3" s="85" t="s">
        <v>130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7"/>
      <c r="R3" s="87"/>
      <c r="S3" s="87"/>
      <c r="T3" s="87"/>
      <c r="U3" s="87"/>
      <c r="V3" s="87"/>
      <c r="W3" s="87"/>
      <c r="X3" s="87"/>
      <c r="Y3" s="39" t="s">
        <v>1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1"/>
      <c r="BX3" s="1"/>
      <c r="BY3" s="43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5"/>
      <c r="CR3" s="30"/>
      <c r="CS3" s="1"/>
      <c r="CT3" s="85" t="s">
        <v>133</v>
      </c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8">
        <f>P3</f>
        <v>0</v>
      </c>
      <c r="DH3" s="89"/>
      <c r="DI3" s="89"/>
      <c r="DJ3" s="39" t="s">
        <v>95</v>
      </c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</row>
    <row r="4" spans="2:136" ht="7.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7"/>
      <c r="Q4" s="87"/>
      <c r="R4" s="87"/>
      <c r="S4" s="87"/>
      <c r="T4" s="87"/>
      <c r="U4" s="87"/>
      <c r="V4" s="87"/>
      <c r="W4" s="87"/>
      <c r="X4" s="87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1"/>
      <c r="BX4" s="1"/>
      <c r="BY4" s="40" t="s">
        <v>92</v>
      </c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2"/>
      <c r="CR4" s="30"/>
      <c r="CS4" s="1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9"/>
      <c r="DH4" s="89"/>
      <c r="DI4" s="8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</row>
    <row r="5" spans="2:136" ht="7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7"/>
      <c r="Q5" s="87"/>
      <c r="R5" s="87"/>
      <c r="S5" s="87"/>
      <c r="T5" s="87"/>
      <c r="U5" s="87"/>
      <c r="V5" s="87"/>
      <c r="W5" s="87"/>
      <c r="X5" s="87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1"/>
      <c r="BX5" s="1"/>
      <c r="BY5" s="43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5"/>
      <c r="CR5" s="30"/>
      <c r="CS5" s="1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9"/>
      <c r="DH5" s="89"/>
      <c r="DI5" s="8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</row>
    <row r="6" spans="2:136" ht="7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46" t="s">
        <v>72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2"/>
      <c r="CR6" s="30"/>
      <c r="CS6" s="1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2:136" ht="7.5" customHeight="1">
      <c r="B7" s="84" t="s">
        <v>132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50"/>
      <c r="AP7" s="50"/>
      <c r="AQ7" s="50"/>
      <c r="AR7" s="50"/>
      <c r="AS7" s="50"/>
      <c r="AT7" s="50"/>
      <c r="AU7" s="3"/>
      <c r="AV7" s="4"/>
      <c r="AW7" s="4"/>
      <c r="AX7" s="4"/>
      <c r="AY7" s="4"/>
      <c r="AZ7" s="4"/>
      <c r="BA7" s="4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5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47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9"/>
      <c r="CR7" s="30"/>
      <c r="CS7" s="1"/>
      <c r="CT7" s="51" t="s">
        <v>2</v>
      </c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3"/>
      <c r="DM7" s="60" t="s">
        <v>3</v>
      </c>
      <c r="DN7" s="61"/>
      <c r="DO7" s="62"/>
      <c r="DP7" s="72"/>
      <c r="DQ7" s="73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5"/>
    </row>
    <row r="8" spans="2:136" ht="7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50"/>
      <c r="AP8" s="50"/>
      <c r="AQ8" s="50"/>
      <c r="AR8" s="50"/>
      <c r="AS8" s="50"/>
      <c r="AT8" s="50"/>
      <c r="AU8" s="3"/>
      <c r="AV8" s="4"/>
      <c r="AW8" s="4"/>
      <c r="AX8" s="4"/>
      <c r="AY8" s="4"/>
      <c r="AZ8" s="4"/>
      <c r="BA8" s="4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5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47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9"/>
      <c r="CR8" s="30"/>
      <c r="CS8" s="1"/>
      <c r="CT8" s="54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6"/>
      <c r="DM8" s="63"/>
      <c r="DN8" s="64"/>
      <c r="DO8" s="65"/>
      <c r="DP8" s="76"/>
      <c r="DQ8" s="77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9"/>
    </row>
    <row r="9" spans="2:136" ht="7.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50"/>
      <c r="AP9" s="50"/>
      <c r="AQ9" s="50"/>
      <c r="AR9" s="50"/>
      <c r="AS9" s="50"/>
      <c r="AT9" s="50"/>
      <c r="AU9" s="3"/>
      <c r="AV9" s="4"/>
      <c r="AW9" s="4"/>
      <c r="AX9" s="4"/>
      <c r="AY9" s="4"/>
      <c r="AZ9" s="4"/>
      <c r="BA9" s="4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43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5"/>
      <c r="CR9" s="30"/>
      <c r="CS9" s="1"/>
      <c r="CT9" s="54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6"/>
      <c r="DM9" s="66"/>
      <c r="DN9" s="67"/>
      <c r="DO9" s="68"/>
      <c r="DP9" s="76"/>
      <c r="DQ9" s="77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9"/>
    </row>
    <row r="10" spans="2:136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57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9"/>
      <c r="DM10" s="69"/>
      <c r="DN10" s="70"/>
      <c r="DO10" s="71"/>
      <c r="DP10" s="80"/>
      <c r="DQ10" s="81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3"/>
    </row>
    <row r="11" spans="2:136" ht="7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33" t="s">
        <v>4</v>
      </c>
      <c r="CU11" s="90"/>
      <c r="CV11" s="90"/>
      <c r="CW11" s="90"/>
      <c r="CX11" s="90"/>
      <c r="CY11" s="134"/>
      <c r="CZ11" s="92" t="s">
        <v>5</v>
      </c>
      <c r="DA11" s="90"/>
      <c r="DB11" s="134"/>
      <c r="DC11" s="92" t="s">
        <v>6</v>
      </c>
      <c r="DD11" s="90"/>
      <c r="DE11" s="134"/>
      <c r="DF11" s="90" t="s">
        <v>7</v>
      </c>
      <c r="DG11" s="90"/>
      <c r="DH11" s="90"/>
      <c r="DI11" s="92" t="s">
        <v>8</v>
      </c>
      <c r="DJ11" s="90"/>
      <c r="DK11" s="90"/>
      <c r="DL11" s="93"/>
      <c r="DM11" s="96" t="s">
        <v>76</v>
      </c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7"/>
    </row>
    <row r="12" spans="2:136" ht="7.5" customHeight="1">
      <c r="B12" s="1"/>
      <c r="C12" s="1"/>
      <c r="D12" s="1"/>
      <c r="E12" s="1"/>
      <c r="F12" s="1"/>
      <c r="G12" s="1"/>
      <c r="H12" s="1"/>
      <c r="I12" s="1"/>
      <c r="J12" s="114" t="s">
        <v>131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5" t="s">
        <v>9</v>
      </c>
      <c r="AV12" s="115"/>
      <c r="AW12" s="115"/>
      <c r="AX12" s="115"/>
      <c r="AY12" s="115"/>
      <c r="AZ12" s="115"/>
      <c r="BA12" s="115"/>
      <c r="BB12" s="115"/>
      <c r="BC12" s="115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6"/>
      <c r="CN12" s="6"/>
      <c r="CO12" s="6"/>
      <c r="CP12" s="6"/>
      <c r="CQ12" s="6"/>
      <c r="CR12" s="6"/>
      <c r="CS12" s="1"/>
      <c r="CT12" s="135"/>
      <c r="CU12" s="91"/>
      <c r="CV12" s="91"/>
      <c r="CW12" s="91"/>
      <c r="CX12" s="91"/>
      <c r="CY12" s="136"/>
      <c r="CZ12" s="94"/>
      <c r="DA12" s="91"/>
      <c r="DB12" s="136"/>
      <c r="DC12" s="94"/>
      <c r="DD12" s="91"/>
      <c r="DE12" s="136"/>
      <c r="DF12" s="91"/>
      <c r="DG12" s="91"/>
      <c r="DH12" s="91"/>
      <c r="DI12" s="94"/>
      <c r="DJ12" s="91"/>
      <c r="DK12" s="91"/>
      <c r="DL12" s="95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7"/>
    </row>
    <row r="13" spans="2:136" ht="7.5" customHeight="1">
      <c r="B13" s="1"/>
      <c r="C13" s="1"/>
      <c r="D13" s="1"/>
      <c r="E13" s="1"/>
      <c r="F13" s="1"/>
      <c r="G13" s="1"/>
      <c r="H13" s="1"/>
      <c r="I13" s="1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15"/>
      <c r="AV13" s="115"/>
      <c r="AW13" s="115"/>
      <c r="AX13" s="115"/>
      <c r="AY13" s="115"/>
      <c r="AZ13" s="115"/>
      <c r="BA13" s="115"/>
      <c r="BB13" s="115"/>
      <c r="BC13" s="115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6"/>
      <c r="CN13" s="6"/>
      <c r="CO13" s="6"/>
      <c r="CP13" s="6"/>
      <c r="CQ13" s="6"/>
      <c r="CR13" s="6"/>
      <c r="CS13" s="1"/>
      <c r="CT13" s="117" t="s">
        <v>108</v>
      </c>
      <c r="CU13" s="118"/>
      <c r="CV13" s="118"/>
      <c r="CW13" s="118"/>
      <c r="CX13" s="118"/>
      <c r="CY13" s="119"/>
      <c r="CZ13" s="123" t="s">
        <v>109</v>
      </c>
      <c r="DA13" s="124"/>
      <c r="DB13" s="125"/>
      <c r="DC13" s="129">
        <v>2.2</v>
      </c>
      <c r="DD13" s="130"/>
      <c r="DE13" s="98" t="s">
        <v>110</v>
      </c>
      <c r="DF13" s="100">
        <v>146</v>
      </c>
      <c r="DG13" s="101"/>
      <c r="DH13" s="102"/>
      <c r="DI13" s="106">
        <f>ROUNDDOWN(DC13*DF13,0)</f>
        <v>321</v>
      </c>
      <c r="DJ13" s="107"/>
      <c r="DK13" s="107"/>
      <c r="DL13" s="108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7"/>
    </row>
    <row r="14" spans="2:136" ht="7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15"/>
      <c r="AV14" s="115"/>
      <c r="AW14" s="115"/>
      <c r="AX14" s="115"/>
      <c r="AY14" s="115"/>
      <c r="AZ14" s="115"/>
      <c r="BA14" s="115"/>
      <c r="BB14" s="115"/>
      <c r="BC14" s="115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6"/>
      <c r="CN14" s="6"/>
      <c r="CO14" s="6"/>
      <c r="CP14" s="6"/>
      <c r="CQ14" s="6"/>
      <c r="CR14" s="6"/>
      <c r="CS14" s="1"/>
      <c r="CT14" s="120"/>
      <c r="CU14" s="121"/>
      <c r="CV14" s="121"/>
      <c r="CW14" s="121"/>
      <c r="CX14" s="121"/>
      <c r="CY14" s="122"/>
      <c r="CZ14" s="126"/>
      <c r="DA14" s="127"/>
      <c r="DB14" s="128"/>
      <c r="DC14" s="131"/>
      <c r="DD14" s="132"/>
      <c r="DE14" s="99"/>
      <c r="DF14" s="103"/>
      <c r="DG14" s="104"/>
      <c r="DH14" s="105"/>
      <c r="DI14" s="109"/>
      <c r="DJ14" s="110"/>
      <c r="DK14" s="110"/>
      <c r="DL14" s="111"/>
      <c r="DM14" s="112" t="s">
        <v>10</v>
      </c>
      <c r="DN14" s="112"/>
      <c r="DO14" s="112"/>
      <c r="DP14" s="112"/>
      <c r="DQ14" s="112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8"/>
    </row>
    <row r="15" spans="2:136" ht="7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15" t="s">
        <v>11</v>
      </c>
      <c r="AV15" s="115"/>
      <c r="AW15" s="115"/>
      <c r="AX15" s="115"/>
      <c r="AY15" s="115"/>
      <c r="AZ15" s="115"/>
      <c r="BA15" s="115"/>
      <c r="BB15" s="115"/>
      <c r="BC15" s="115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9"/>
      <c r="CN15" s="9"/>
      <c r="CO15" s="9"/>
      <c r="CP15" s="9"/>
      <c r="CQ15" s="9"/>
      <c r="CR15" s="9"/>
      <c r="CS15" s="1"/>
      <c r="CT15" s="138" t="s">
        <v>121</v>
      </c>
      <c r="CU15" s="139"/>
      <c r="CV15" s="139"/>
      <c r="CW15" s="139"/>
      <c r="CX15" s="139"/>
      <c r="CY15" s="140"/>
      <c r="CZ15" s="123" t="s">
        <v>122</v>
      </c>
      <c r="DA15" s="124"/>
      <c r="DB15" s="125"/>
      <c r="DC15" s="141">
        <v>2</v>
      </c>
      <c r="DD15" s="142"/>
      <c r="DE15" s="143" t="s">
        <v>96</v>
      </c>
      <c r="DF15" s="113">
        <v>58</v>
      </c>
      <c r="DG15" s="113"/>
      <c r="DH15" s="113"/>
      <c r="DI15" s="106">
        <f>ROUNDDOWN(DC15*DF15,0)</f>
        <v>116</v>
      </c>
      <c r="DJ15" s="107"/>
      <c r="DK15" s="107"/>
      <c r="DL15" s="108"/>
      <c r="DM15" s="112"/>
      <c r="DN15" s="112"/>
      <c r="DO15" s="112"/>
      <c r="DP15" s="112"/>
      <c r="DQ15" s="112"/>
      <c r="DR15" s="7"/>
      <c r="ED15" s="7"/>
      <c r="EE15" s="7"/>
      <c r="EF15" s="8"/>
    </row>
    <row r="16" spans="2:136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15"/>
      <c r="AV16" s="115"/>
      <c r="AW16" s="115"/>
      <c r="AX16" s="115"/>
      <c r="AY16" s="115"/>
      <c r="AZ16" s="115"/>
      <c r="BA16" s="115"/>
      <c r="BB16" s="115"/>
      <c r="BC16" s="115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9"/>
      <c r="CN16" s="9"/>
      <c r="CO16" s="9"/>
      <c r="CP16" s="9"/>
      <c r="CQ16" s="9"/>
      <c r="CR16" s="9"/>
      <c r="CS16" s="1"/>
      <c r="CT16" s="138"/>
      <c r="CU16" s="139"/>
      <c r="CV16" s="139"/>
      <c r="CW16" s="139"/>
      <c r="CX16" s="139"/>
      <c r="CY16" s="140"/>
      <c r="CZ16" s="126"/>
      <c r="DA16" s="127"/>
      <c r="DB16" s="128"/>
      <c r="DC16" s="141"/>
      <c r="DD16" s="142"/>
      <c r="DE16" s="143"/>
      <c r="DF16" s="113"/>
      <c r="DG16" s="113"/>
      <c r="DH16" s="113"/>
      <c r="DI16" s="109"/>
      <c r="DJ16" s="110"/>
      <c r="DK16" s="110"/>
      <c r="DL16" s="111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8"/>
    </row>
    <row r="17" spans="2:136" ht="7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5"/>
      <c r="AV17" s="115"/>
      <c r="AW17" s="115"/>
      <c r="AX17" s="115"/>
      <c r="AY17" s="115"/>
      <c r="AZ17" s="115"/>
      <c r="BA17" s="115"/>
      <c r="BB17" s="115"/>
      <c r="BC17" s="115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9"/>
      <c r="CN17" s="9"/>
      <c r="CO17" s="9"/>
      <c r="CP17" s="9"/>
      <c r="CQ17" s="9"/>
      <c r="CR17" s="9"/>
      <c r="CS17" s="1"/>
      <c r="CT17" s="138"/>
      <c r="CU17" s="139"/>
      <c r="CV17" s="139"/>
      <c r="CW17" s="139"/>
      <c r="CX17" s="139"/>
      <c r="CY17" s="140"/>
      <c r="CZ17" s="123"/>
      <c r="DA17" s="124"/>
      <c r="DB17" s="125"/>
      <c r="DC17" s="141"/>
      <c r="DD17" s="142"/>
      <c r="DE17" s="143"/>
      <c r="DF17" s="113"/>
      <c r="DG17" s="113"/>
      <c r="DH17" s="113"/>
      <c r="DI17" s="106">
        <f>ROUNDDOWN(DC17*DF17,0)</f>
        <v>0</v>
      </c>
      <c r="DJ17" s="107"/>
      <c r="DK17" s="107"/>
      <c r="DL17" s="108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8"/>
    </row>
    <row r="18" spans="2:136" ht="7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15" t="s">
        <v>12</v>
      </c>
      <c r="AV18" s="115"/>
      <c r="AW18" s="115"/>
      <c r="AX18" s="115"/>
      <c r="AY18" s="115"/>
      <c r="AZ18" s="115"/>
      <c r="BA18" s="115"/>
      <c r="BB18" s="115"/>
      <c r="BC18" s="115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87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151"/>
      <c r="CO18" s="151"/>
      <c r="CP18" s="151"/>
      <c r="CQ18" s="151"/>
      <c r="CR18" s="31"/>
      <c r="CS18" s="1"/>
      <c r="CT18" s="138"/>
      <c r="CU18" s="139"/>
      <c r="CV18" s="139"/>
      <c r="CW18" s="139"/>
      <c r="CX18" s="139"/>
      <c r="CY18" s="140"/>
      <c r="CZ18" s="126"/>
      <c r="DA18" s="127"/>
      <c r="DB18" s="128"/>
      <c r="DC18" s="141"/>
      <c r="DD18" s="142"/>
      <c r="DE18" s="143"/>
      <c r="DF18" s="113"/>
      <c r="DG18" s="113"/>
      <c r="DH18" s="113"/>
      <c r="DI18" s="109"/>
      <c r="DJ18" s="110"/>
      <c r="DK18" s="110"/>
      <c r="DL18" s="111"/>
      <c r="DM18" s="11"/>
      <c r="DN18" s="154" t="s">
        <v>77</v>
      </c>
      <c r="DO18" s="154"/>
      <c r="DP18" s="154"/>
      <c r="DQ18" s="154"/>
      <c r="DR18" s="154"/>
      <c r="DS18" s="154"/>
      <c r="DT18" s="146">
        <f>DW57</f>
        <v>0.33</v>
      </c>
      <c r="DU18" s="146"/>
      <c r="DV18" s="144" t="s">
        <v>78</v>
      </c>
      <c r="DW18" s="146">
        <f>DQ26</f>
        <v>2.1</v>
      </c>
      <c r="DX18" s="146"/>
      <c r="DY18" s="148" t="s">
        <v>80</v>
      </c>
      <c r="DZ18" s="152">
        <f>IF(DQ26="","",ROUND(DW18*DT18,2))</f>
        <v>0.69</v>
      </c>
      <c r="EA18" s="152"/>
      <c r="EB18" s="152"/>
      <c r="EC18" s="144" t="s">
        <v>81</v>
      </c>
      <c r="ED18" s="144"/>
      <c r="EE18" s="7"/>
      <c r="EF18" s="12"/>
    </row>
    <row r="19" spans="2:136" ht="7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15"/>
      <c r="AV19" s="115"/>
      <c r="AW19" s="115"/>
      <c r="AX19" s="115"/>
      <c r="AY19" s="115"/>
      <c r="AZ19" s="115"/>
      <c r="BA19" s="115"/>
      <c r="BB19" s="115"/>
      <c r="BC19" s="115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51"/>
      <c r="CO19" s="151"/>
      <c r="CP19" s="151"/>
      <c r="CQ19" s="151"/>
      <c r="CR19" s="31"/>
      <c r="CS19" s="1"/>
      <c r="CT19" s="117"/>
      <c r="CU19" s="118"/>
      <c r="CV19" s="118"/>
      <c r="CW19" s="118"/>
      <c r="CX19" s="118"/>
      <c r="CY19" s="119"/>
      <c r="CZ19" s="123"/>
      <c r="DA19" s="124"/>
      <c r="DB19" s="125"/>
      <c r="DC19" s="129"/>
      <c r="DD19" s="130"/>
      <c r="DE19" s="98"/>
      <c r="DF19" s="100"/>
      <c r="DG19" s="101"/>
      <c r="DH19" s="102"/>
      <c r="DI19" s="106">
        <f>ROUNDDOWN(DC19*DF19,0)</f>
        <v>0</v>
      </c>
      <c r="DJ19" s="107"/>
      <c r="DK19" s="107"/>
      <c r="DL19" s="108"/>
      <c r="DM19" s="11"/>
      <c r="DN19" s="155"/>
      <c r="DO19" s="155"/>
      <c r="DP19" s="155"/>
      <c r="DQ19" s="155"/>
      <c r="DR19" s="155"/>
      <c r="DS19" s="155"/>
      <c r="DT19" s="147"/>
      <c r="DU19" s="147"/>
      <c r="DV19" s="145"/>
      <c r="DW19" s="147"/>
      <c r="DX19" s="147"/>
      <c r="DY19" s="145"/>
      <c r="DZ19" s="153"/>
      <c r="EA19" s="153"/>
      <c r="EB19" s="153"/>
      <c r="EC19" s="145"/>
      <c r="ED19" s="145"/>
      <c r="EE19" s="7"/>
      <c r="EF19" s="12"/>
    </row>
    <row r="20" spans="2:136" ht="7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15"/>
      <c r="AV20" s="115"/>
      <c r="AW20" s="115"/>
      <c r="AX20" s="115"/>
      <c r="AY20" s="115"/>
      <c r="AZ20" s="115"/>
      <c r="BA20" s="115"/>
      <c r="BB20" s="115"/>
      <c r="BC20" s="115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51"/>
      <c r="CO20" s="151"/>
      <c r="CP20" s="151"/>
      <c r="CQ20" s="151"/>
      <c r="CR20" s="31"/>
      <c r="CS20" s="1"/>
      <c r="CT20" s="120"/>
      <c r="CU20" s="121"/>
      <c r="CV20" s="121"/>
      <c r="CW20" s="121"/>
      <c r="CX20" s="121"/>
      <c r="CY20" s="122"/>
      <c r="CZ20" s="126"/>
      <c r="DA20" s="127"/>
      <c r="DB20" s="128"/>
      <c r="DC20" s="131"/>
      <c r="DD20" s="132"/>
      <c r="DE20" s="99"/>
      <c r="DF20" s="103"/>
      <c r="DG20" s="104"/>
      <c r="DH20" s="105"/>
      <c r="DI20" s="109"/>
      <c r="DJ20" s="110"/>
      <c r="DK20" s="110"/>
      <c r="DL20" s="111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8"/>
    </row>
    <row r="21" spans="2:136" ht="7.5" customHeight="1">
      <c r="B21" s="115" t="s">
        <v>135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"/>
      <c r="AV21" s="1"/>
      <c r="AW21" s="156" t="s">
        <v>16</v>
      </c>
      <c r="AX21" s="156"/>
      <c r="AY21" s="156"/>
      <c r="AZ21" s="156"/>
      <c r="BA21" s="156"/>
      <c r="BB21" s="156"/>
      <c r="BC21" s="156"/>
      <c r="BD21" s="156"/>
      <c r="BE21" s="156"/>
      <c r="BF21" s="13"/>
      <c r="BG21" s="13"/>
      <c r="BH21" s="13"/>
      <c r="BI21" s="158" t="s">
        <v>133</v>
      </c>
      <c r="BJ21" s="158"/>
      <c r="BK21" s="158"/>
      <c r="BL21" s="158"/>
      <c r="BM21" s="158"/>
      <c r="BN21" s="160"/>
      <c r="BO21" s="160"/>
      <c r="BP21" s="160"/>
      <c r="BQ21" s="160"/>
      <c r="BR21" s="158" t="s">
        <v>17</v>
      </c>
      <c r="BS21" s="158"/>
      <c r="BT21" s="158"/>
      <c r="BU21" s="160"/>
      <c r="BV21" s="160"/>
      <c r="BW21" s="160"/>
      <c r="BX21" s="160"/>
      <c r="BY21" s="158" t="s">
        <v>18</v>
      </c>
      <c r="BZ21" s="158"/>
      <c r="CA21" s="158"/>
      <c r="CB21" s="160"/>
      <c r="CC21" s="160"/>
      <c r="CD21" s="160"/>
      <c r="CE21" s="160"/>
      <c r="CF21" s="158" t="s">
        <v>19</v>
      </c>
      <c r="CG21" s="158"/>
      <c r="CH21" s="158"/>
      <c r="CI21" s="13"/>
      <c r="CJ21" s="13"/>
      <c r="CK21" s="13"/>
      <c r="CL21" s="13"/>
      <c r="CM21" s="13"/>
      <c r="CN21" s="13"/>
      <c r="CO21" s="13"/>
      <c r="CP21" s="13"/>
      <c r="CQ21" s="14"/>
      <c r="CR21" s="14"/>
      <c r="CS21" s="1"/>
      <c r="CT21" s="138"/>
      <c r="CU21" s="139"/>
      <c r="CV21" s="139"/>
      <c r="CW21" s="139"/>
      <c r="CX21" s="139"/>
      <c r="CY21" s="140"/>
      <c r="CZ21" s="162"/>
      <c r="DA21" s="163"/>
      <c r="DB21" s="164"/>
      <c r="DC21" s="141"/>
      <c r="DD21" s="142"/>
      <c r="DE21" s="143"/>
      <c r="DF21" s="113"/>
      <c r="DG21" s="113"/>
      <c r="DH21" s="113"/>
      <c r="DI21" s="106">
        <f>ROUNDDOWN(DC21*DF21,0)</f>
        <v>0</v>
      </c>
      <c r="DJ21" s="107"/>
      <c r="DK21" s="107"/>
      <c r="DL21" s="108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8"/>
    </row>
    <row r="22" spans="2:136" ht="7.5" customHeight="1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"/>
      <c r="AV22" s="1"/>
      <c r="AW22" s="157"/>
      <c r="AX22" s="157"/>
      <c r="AY22" s="157"/>
      <c r="AZ22" s="157"/>
      <c r="BA22" s="157"/>
      <c r="BB22" s="157"/>
      <c r="BC22" s="157"/>
      <c r="BD22" s="157"/>
      <c r="BE22" s="157"/>
      <c r="BF22" s="15"/>
      <c r="BG22" s="15"/>
      <c r="BH22" s="15"/>
      <c r="BI22" s="159"/>
      <c r="BJ22" s="159"/>
      <c r="BK22" s="159"/>
      <c r="BL22" s="159"/>
      <c r="BM22" s="159"/>
      <c r="BN22" s="161"/>
      <c r="BO22" s="161"/>
      <c r="BP22" s="161"/>
      <c r="BQ22" s="161"/>
      <c r="BR22" s="159"/>
      <c r="BS22" s="159"/>
      <c r="BT22" s="159"/>
      <c r="BU22" s="161"/>
      <c r="BV22" s="161"/>
      <c r="BW22" s="161"/>
      <c r="BX22" s="161"/>
      <c r="BY22" s="159"/>
      <c r="BZ22" s="159"/>
      <c r="CA22" s="159"/>
      <c r="CB22" s="161"/>
      <c r="CC22" s="161"/>
      <c r="CD22" s="161"/>
      <c r="CE22" s="161"/>
      <c r="CF22" s="159"/>
      <c r="CG22" s="159"/>
      <c r="CH22" s="159"/>
      <c r="CI22" s="15"/>
      <c r="CJ22" s="15"/>
      <c r="CK22" s="15"/>
      <c r="CL22" s="15"/>
      <c r="CM22" s="15"/>
      <c r="CN22" s="15"/>
      <c r="CO22" s="15"/>
      <c r="CP22" s="15"/>
      <c r="CQ22" s="14"/>
      <c r="CR22" s="14"/>
      <c r="CS22" s="1"/>
      <c r="CT22" s="138"/>
      <c r="CU22" s="139"/>
      <c r="CV22" s="139"/>
      <c r="CW22" s="139"/>
      <c r="CX22" s="139"/>
      <c r="CY22" s="140"/>
      <c r="CZ22" s="162"/>
      <c r="DA22" s="163"/>
      <c r="DB22" s="164"/>
      <c r="DC22" s="141"/>
      <c r="DD22" s="142"/>
      <c r="DE22" s="143"/>
      <c r="DF22" s="113"/>
      <c r="DG22" s="113"/>
      <c r="DH22" s="113"/>
      <c r="DI22" s="109"/>
      <c r="DJ22" s="110"/>
      <c r="DK22" s="110"/>
      <c r="DL22" s="111"/>
      <c r="DM22" s="11"/>
      <c r="DN22" s="154" t="s">
        <v>79</v>
      </c>
      <c r="DO22" s="154"/>
      <c r="DP22" s="154"/>
      <c r="DQ22" s="154"/>
      <c r="DR22" s="154"/>
      <c r="DS22" s="154"/>
      <c r="DT22" s="146">
        <f>EA26</f>
        <v>0.5</v>
      </c>
      <c r="DU22" s="146"/>
      <c r="DV22" s="144" t="s">
        <v>78</v>
      </c>
      <c r="DW22" s="146">
        <f>DQ26</f>
        <v>2.1</v>
      </c>
      <c r="DX22" s="146"/>
      <c r="DY22" s="148" t="s">
        <v>80</v>
      </c>
      <c r="DZ22" s="152">
        <f>ROUND(DW22*DT22,2)</f>
        <v>1.05</v>
      </c>
      <c r="EA22" s="152"/>
      <c r="EB22" s="152"/>
      <c r="EC22" s="144" t="s">
        <v>82</v>
      </c>
      <c r="ED22" s="144"/>
      <c r="EE22" s="7"/>
      <c r="EF22" s="12"/>
    </row>
    <row r="23" spans="2:136" ht="7.5" customHeight="1">
      <c r="B23" s="40" t="s">
        <v>20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71" t="s">
        <v>116</v>
      </c>
      <c r="N23" s="165"/>
      <c r="O23" s="165"/>
      <c r="P23" s="165"/>
      <c r="Q23" s="165"/>
      <c r="R23" s="165"/>
      <c r="S23" s="165"/>
      <c r="T23" s="165" t="s">
        <v>21</v>
      </c>
      <c r="U23" s="165"/>
      <c r="V23" s="165"/>
      <c r="W23" s="165" t="s">
        <v>117</v>
      </c>
      <c r="X23" s="165"/>
      <c r="Y23" s="165"/>
      <c r="Z23" s="165"/>
      <c r="AA23" s="165"/>
      <c r="AB23" s="165"/>
      <c r="AC23" s="165"/>
      <c r="AD23" s="165" t="s">
        <v>22</v>
      </c>
      <c r="AE23" s="165"/>
      <c r="AF23" s="165"/>
      <c r="AG23" s="165"/>
      <c r="AH23" s="165"/>
      <c r="AI23" s="165">
        <v>156</v>
      </c>
      <c r="AJ23" s="165"/>
      <c r="AK23" s="165"/>
      <c r="AL23" s="165"/>
      <c r="AM23" s="165"/>
      <c r="AN23" s="165"/>
      <c r="AO23" s="173" t="s">
        <v>115</v>
      </c>
      <c r="AP23" s="173"/>
      <c r="AQ23" s="173"/>
      <c r="AR23" s="173"/>
      <c r="AS23" s="165">
        <v>3</v>
      </c>
      <c r="AT23" s="165"/>
      <c r="AU23" s="165"/>
      <c r="AV23" s="175"/>
      <c r="AW23" s="133" t="s">
        <v>23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3"/>
      <c r="CR23" s="10"/>
      <c r="CS23" s="1"/>
      <c r="CT23" s="138"/>
      <c r="CU23" s="139"/>
      <c r="CV23" s="139"/>
      <c r="CW23" s="139"/>
      <c r="CX23" s="139"/>
      <c r="CY23" s="140"/>
      <c r="CZ23" s="162"/>
      <c r="DA23" s="163"/>
      <c r="DB23" s="164"/>
      <c r="DC23" s="141"/>
      <c r="DD23" s="142"/>
      <c r="DE23" s="143"/>
      <c r="DF23" s="113"/>
      <c r="DG23" s="113"/>
      <c r="DH23" s="113"/>
      <c r="DI23" s="106">
        <f>ROUNDDOWN(DC23*DF23,0)</f>
        <v>0</v>
      </c>
      <c r="DJ23" s="107"/>
      <c r="DK23" s="107"/>
      <c r="DL23" s="108"/>
      <c r="DM23" s="11"/>
      <c r="DN23" s="155"/>
      <c r="DO23" s="155"/>
      <c r="DP23" s="155"/>
      <c r="DQ23" s="155"/>
      <c r="DR23" s="155"/>
      <c r="DS23" s="155"/>
      <c r="DT23" s="147"/>
      <c r="DU23" s="147"/>
      <c r="DV23" s="145"/>
      <c r="DW23" s="147"/>
      <c r="DX23" s="147"/>
      <c r="DY23" s="145"/>
      <c r="DZ23" s="153"/>
      <c r="EA23" s="153"/>
      <c r="EB23" s="153"/>
      <c r="EC23" s="145"/>
      <c r="ED23" s="145"/>
      <c r="EE23" s="7"/>
      <c r="EF23" s="12"/>
    </row>
    <row r="24" spans="2:136" ht="7.5" customHeight="1">
      <c r="B24" s="167"/>
      <c r="C24" s="144"/>
      <c r="D24" s="144"/>
      <c r="E24" s="144"/>
      <c r="F24" s="144"/>
      <c r="G24" s="144"/>
      <c r="H24" s="144"/>
      <c r="I24" s="144"/>
      <c r="J24" s="144"/>
      <c r="K24" s="144"/>
      <c r="L24" s="168"/>
      <c r="M24" s="172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74"/>
      <c r="AP24" s="174"/>
      <c r="AQ24" s="174"/>
      <c r="AR24" s="174"/>
      <c r="AS24" s="144"/>
      <c r="AT24" s="144"/>
      <c r="AU24" s="144"/>
      <c r="AV24" s="176"/>
      <c r="AW24" s="135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5"/>
      <c r="CR24" s="10"/>
      <c r="CS24" s="1"/>
      <c r="CT24" s="138"/>
      <c r="CU24" s="139"/>
      <c r="CV24" s="139"/>
      <c r="CW24" s="139"/>
      <c r="CX24" s="139"/>
      <c r="CY24" s="140"/>
      <c r="CZ24" s="162"/>
      <c r="DA24" s="163"/>
      <c r="DB24" s="164"/>
      <c r="DC24" s="141"/>
      <c r="DD24" s="142"/>
      <c r="DE24" s="143"/>
      <c r="DF24" s="113"/>
      <c r="DG24" s="113"/>
      <c r="DH24" s="113"/>
      <c r="DI24" s="109"/>
      <c r="DJ24" s="110"/>
      <c r="DK24" s="110"/>
      <c r="DL24" s="111"/>
      <c r="DM24" s="18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8"/>
    </row>
    <row r="25" spans="2:136" ht="7.5" customHeight="1">
      <c r="B25" s="167"/>
      <c r="C25" s="144"/>
      <c r="D25" s="144"/>
      <c r="E25" s="144"/>
      <c r="F25" s="144"/>
      <c r="G25" s="144"/>
      <c r="H25" s="144"/>
      <c r="I25" s="144"/>
      <c r="J25" s="144"/>
      <c r="K25" s="144"/>
      <c r="L25" s="168"/>
      <c r="M25" s="177" t="s">
        <v>118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44" t="s">
        <v>119</v>
      </c>
      <c r="AO25" s="144"/>
      <c r="AP25" s="144"/>
      <c r="AQ25" s="144"/>
      <c r="AR25" s="144"/>
      <c r="AS25" s="181" t="s">
        <v>120</v>
      </c>
      <c r="AT25" s="181"/>
      <c r="AU25" s="181"/>
      <c r="AV25" s="182"/>
      <c r="AW25" s="185" t="s">
        <v>111</v>
      </c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7"/>
      <c r="CR25" s="29"/>
      <c r="CS25" s="1"/>
      <c r="CT25" s="138"/>
      <c r="CU25" s="139"/>
      <c r="CV25" s="139"/>
      <c r="CW25" s="139"/>
      <c r="CX25" s="139"/>
      <c r="CY25" s="140"/>
      <c r="CZ25" s="162"/>
      <c r="DA25" s="163"/>
      <c r="DB25" s="164"/>
      <c r="DC25" s="141"/>
      <c r="DD25" s="142"/>
      <c r="DE25" s="143"/>
      <c r="DF25" s="113"/>
      <c r="DG25" s="113"/>
      <c r="DH25" s="113"/>
      <c r="DI25" s="106">
        <f>ROUNDDOWN(DC25*DF25,0)</f>
        <v>0</v>
      </c>
      <c r="DJ25" s="107"/>
      <c r="DK25" s="107"/>
      <c r="DL25" s="108"/>
      <c r="DM25" s="18"/>
      <c r="DN25" s="7"/>
      <c r="DO25" s="7"/>
      <c r="DP25" s="7"/>
      <c r="DQ25" s="7"/>
      <c r="DR25" s="7"/>
      <c r="DS25" s="7"/>
      <c r="DT25" s="7"/>
      <c r="DU25" s="7"/>
      <c r="ED25" s="7"/>
      <c r="EE25" s="7"/>
      <c r="EF25" s="8"/>
    </row>
    <row r="26" spans="2:136" ht="7.5" customHeight="1">
      <c r="B26" s="167"/>
      <c r="C26" s="144"/>
      <c r="D26" s="144"/>
      <c r="E26" s="144"/>
      <c r="F26" s="144"/>
      <c r="G26" s="144"/>
      <c r="H26" s="144"/>
      <c r="I26" s="144"/>
      <c r="J26" s="144"/>
      <c r="K26" s="144"/>
      <c r="L26" s="168"/>
      <c r="M26" s="177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44"/>
      <c r="AO26" s="144"/>
      <c r="AP26" s="144"/>
      <c r="AQ26" s="144"/>
      <c r="AR26" s="144"/>
      <c r="AS26" s="181"/>
      <c r="AT26" s="181"/>
      <c r="AU26" s="181"/>
      <c r="AV26" s="182"/>
      <c r="AW26" s="185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7"/>
      <c r="CR26" s="29"/>
      <c r="CS26" s="1"/>
      <c r="CT26" s="138"/>
      <c r="CU26" s="139"/>
      <c r="CV26" s="139"/>
      <c r="CW26" s="139"/>
      <c r="CX26" s="139"/>
      <c r="CY26" s="140"/>
      <c r="CZ26" s="162"/>
      <c r="DA26" s="163"/>
      <c r="DB26" s="164"/>
      <c r="DC26" s="141"/>
      <c r="DD26" s="142"/>
      <c r="DE26" s="143"/>
      <c r="DF26" s="113"/>
      <c r="DG26" s="113"/>
      <c r="DH26" s="113"/>
      <c r="DI26" s="109"/>
      <c r="DJ26" s="110"/>
      <c r="DK26" s="110"/>
      <c r="DL26" s="111"/>
      <c r="DM26" s="18"/>
      <c r="DN26" s="7"/>
      <c r="DO26" s="144" t="s">
        <v>83</v>
      </c>
      <c r="DP26" s="144"/>
      <c r="DQ26" s="188">
        <v>2.1</v>
      </c>
      <c r="DR26" s="188"/>
      <c r="DS26" s="188"/>
      <c r="DT26" s="144" t="s">
        <v>57</v>
      </c>
      <c r="DU26" s="144"/>
      <c r="DV26" s="7"/>
      <c r="DW26" s="7"/>
      <c r="DX26" s="7"/>
      <c r="DY26" s="144" t="s">
        <v>87</v>
      </c>
      <c r="DZ26" s="144"/>
      <c r="EA26" s="190">
        <v>0.5</v>
      </c>
      <c r="EB26" s="190"/>
      <c r="EC26" s="190"/>
      <c r="ED26" s="144" t="s">
        <v>57</v>
      </c>
      <c r="EE26" s="144"/>
      <c r="EF26" s="8"/>
    </row>
    <row r="27" spans="2:136" ht="7.5" customHeight="1">
      <c r="B27" s="169"/>
      <c r="C27" s="145"/>
      <c r="D27" s="145"/>
      <c r="E27" s="145"/>
      <c r="F27" s="145"/>
      <c r="G27" s="145"/>
      <c r="H27" s="145"/>
      <c r="I27" s="145"/>
      <c r="J27" s="145"/>
      <c r="K27" s="145"/>
      <c r="L27" s="170"/>
      <c r="M27" s="179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45"/>
      <c r="AO27" s="145"/>
      <c r="AP27" s="145"/>
      <c r="AQ27" s="145"/>
      <c r="AR27" s="145"/>
      <c r="AS27" s="183"/>
      <c r="AT27" s="183"/>
      <c r="AU27" s="183"/>
      <c r="AV27" s="184"/>
      <c r="AW27" s="185" t="s">
        <v>112</v>
      </c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7"/>
      <c r="CR27" s="29"/>
      <c r="CS27" s="1"/>
      <c r="CT27" s="138"/>
      <c r="CU27" s="139"/>
      <c r="CV27" s="139"/>
      <c r="CW27" s="139"/>
      <c r="CX27" s="139"/>
      <c r="CY27" s="140"/>
      <c r="CZ27" s="162"/>
      <c r="DA27" s="163"/>
      <c r="DB27" s="164"/>
      <c r="DC27" s="141"/>
      <c r="DD27" s="142"/>
      <c r="DE27" s="143"/>
      <c r="DF27" s="192"/>
      <c r="DG27" s="113"/>
      <c r="DH27" s="113"/>
      <c r="DI27" s="106">
        <f>ROUNDDOWN(DC27*DF27,0)</f>
        <v>0</v>
      </c>
      <c r="DJ27" s="107"/>
      <c r="DK27" s="107"/>
      <c r="DL27" s="108"/>
      <c r="DM27" s="18"/>
      <c r="DN27" s="7"/>
      <c r="DO27" s="145"/>
      <c r="DP27" s="145"/>
      <c r="DQ27" s="189"/>
      <c r="DR27" s="189"/>
      <c r="DS27" s="189"/>
      <c r="DT27" s="145"/>
      <c r="DU27" s="145"/>
      <c r="DV27" s="7"/>
      <c r="DW27" s="7"/>
      <c r="DX27" s="7"/>
      <c r="DY27" s="145"/>
      <c r="DZ27" s="145"/>
      <c r="EA27" s="191"/>
      <c r="EB27" s="191"/>
      <c r="EC27" s="191"/>
      <c r="ED27" s="145"/>
      <c r="EE27" s="145"/>
      <c r="EF27" s="8"/>
    </row>
    <row r="28" spans="2:136" ht="7.5" customHeight="1">
      <c r="B28" s="51" t="s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65" t="s">
        <v>25</v>
      </c>
      <c r="R28" s="165"/>
      <c r="S28" s="165"/>
      <c r="T28" s="165"/>
      <c r="U28" s="165"/>
      <c r="V28" s="165"/>
      <c r="W28" s="165"/>
      <c r="X28" s="165"/>
      <c r="Y28" s="165"/>
      <c r="Z28" s="175"/>
      <c r="AA28" s="194">
        <f>DF79</f>
        <v>524</v>
      </c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65" t="s">
        <v>26</v>
      </c>
      <c r="AT28" s="165"/>
      <c r="AU28" s="165"/>
      <c r="AV28" s="175"/>
      <c r="AW28" s="185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7"/>
      <c r="CR28" s="29"/>
      <c r="CS28" s="1"/>
      <c r="CT28" s="138"/>
      <c r="CU28" s="139"/>
      <c r="CV28" s="139"/>
      <c r="CW28" s="139"/>
      <c r="CX28" s="139"/>
      <c r="CY28" s="140"/>
      <c r="CZ28" s="162"/>
      <c r="DA28" s="163"/>
      <c r="DB28" s="164"/>
      <c r="DC28" s="141"/>
      <c r="DD28" s="142"/>
      <c r="DE28" s="143"/>
      <c r="DF28" s="113"/>
      <c r="DG28" s="113"/>
      <c r="DH28" s="113"/>
      <c r="DI28" s="109"/>
      <c r="DJ28" s="110"/>
      <c r="DK28" s="110"/>
      <c r="DL28" s="111"/>
      <c r="DM28" s="18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33"/>
      <c r="EB28" s="33"/>
      <c r="EC28" s="33"/>
      <c r="ED28" s="7"/>
      <c r="EE28" s="7"/>
      <c r="EF28" s="8"/>
    </row>
    <row r="29" spans="2:136" ht="7.5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44"/>
      <c r="R29" s="144"/>
      <c r="S29" s="144"/>
      <c r="T29" s="144"/>
      <c r="U29" s="144"/>
      <c r="V29" s="144"/>
      <c r="W29" s="144"/>
      <c r="X29" s="144"/>
      <c r="Y29" s="144"/>
      <c r="Z29" s="176"/>
      <c r="AA29" s="196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44"/>
      <c r="AT29" s="144"/>
      <c r="AU29" s="144"/>
      <c r="AV29" s="176"/>
      <c r="AW29" s="185" t="s">
        <v>113</v>
      </c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7"/>
      <c r="CR29" s="29"/>
      <c r="CS29" s="1"/>
      <c r="CT29" s="138"/>
      <c r="CU29" s="139"/>
      <c r="CV29" s="139"/>
      <c r="CW29" s="139"/>
      <c r="CX29" s="139"/>
      <c r="CY29" s="140"/>
      <c r="CZ29" s="162"/>
      <c r="DA29" s="163"/>
      <c r="DB29" s="164"/>
      <c r="DC29" s="141"/>
      <c r="DD29" s="142"/>
      <c r="DE29" s="143"/>
      <c r="DF29" s="192"/>
      <c r="DG29" s="113"/>
      <c r="DH29" s="113"/>
      <c r="DI29" s="106">
        <f>ROUNDDOWN(DC29*DF29,0)</f>
        <v>0</v>
      </c>
      <c r="DJ29" s="107"/>
      <c r="DK29" s="107"/>
      <c r="DL29" s="108"/>
      <c r="DM29" s="18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144" t="s">
        <v>88</v>
      </c>
      <c r="DZ29" s="144"/>
      <c r="EA29" s="190">
        <v>0.6</v>
      </c>
      <c r="EB29" s="190"/>
      <c r="EC29" s="190"/>
      <c r="ED29" s="144" t="s">
        <v>57</v>
      </c>
      <c r="EE29" s="144"/>
      <c r="EF29" s="8"/>
    </row>
    <row r="30" spans="2:136" ht="7.5" customHeight="1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45"/>
      <c r="R30" s="145"/>
      <c r="S30" s="145"/>
      <c r="T30" s="145"/>
      <c r="U30" s="145"/>
      <c r="V30" s="145"/>
      <c r="W30" s="145"/>
      <c r="X30" s="145"/>
      <c r="Y30" s="145"/>
      <c r="Z30" s="193"/>
      <c r="AA30" s="198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45"/>
      <c r="AT30" s="145"/>
      <c r="AU30" s="145"/>
      <c r="AV30" s="193"/>
      <c r="AW30" s="185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7"/>
      <c r="CR30" s="29"/>
      <c r="CS30" s="1"/>
      <c r="CT30" s="138"/>
      <c r="CU30" s="139"/>
      <c r="CV30" s="139"/>
      <c r="CW30" s="139"/>
      <c r="CX30" s="139"/>
      <c r="CY30" s="140"/>
      <c r="CZ30" s="162"/>
      <c r="DA30" s="163"/>
      <c r="DB30" s="164"/>
      <c r="DC30" s="141"/>
      <c r="DD30" s="142"/>
      <c r="DE30" s="143"/>
      <c r="DF30" s="113"/>
      <c r="DG30" s="113"/>
      <c r="DH30" s="113"/>
      <c r="DI30" s="109"/>
      <c r="DJ30" s="110"/>
      <c r="DK30" s="110"/>
      <c r="DL30" s="111"/>
      <c r="DM30" s="18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145"/>
      <c r="DZ30" s="145"/>
      <c r="EA30" s="191"/>
      <c r="EB30" s="191"/>
      <c r="EC30" s="191"/>
      <c r="ED30" s="145"/>
      <c r="EE30" s="145"/>
      <c r="EF30" s="8"/>
    </row>
    <row r="31" spans="2:136" ht="7.5" customHeight="1">
      <c r="B31" s="40" t="s">
        <v>27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75"/>
      <c r="AW31" s="185" t="s">
        <v>114</v>
      </c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7"/>
      <c r="CR31" s="29"/>
      <c r="CS31" s="1"/>
      <c r="CT31" s="138"/>
      <c r="CU31" s="139"/>
      <c r="CV31" s="139"/>
      <c r="CW31" s="139"/>
      <c r="CX31" s="139"/>
      <c r="CY31" s="140"/>
      <c r="CZ31" s="162"/>
      <c r="DA31" s="163"/>
      <c r="DB31" s="164"/>
      <c r="DC31" s="141"/>
      <c r="DD31" s="142"/>
      <c r="DE31" s="143"/>
      <c r="DF31" s="192"/>
      <c r="DG31" s="113"/>
      <c r="DH31" s="113"/>
      <c r="DI31" s="106">
        <f>ROUNDDOWN(DC31*DF31,0)</f>
        <v>0</v>
      </c>
      <c r="DJ31" s="107"/>
      <c r="DK31" s="107"/>
      <c r="DL31" s="108"/>
      <c r="DM31" s="18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8"/>
    </row>
    <row r="32" spans="2:136" ht="7.5" customHeight="1">
      <c r="B32" s="169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93"/>
      <c r="AW32" s="200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2"/>
      <c r="CR32" s="29"/>
      <c r="CS32" s="1"/>
      <c r="CT32" s="138"/>
      <c r="CU32" s="139"/>
      <c r="CV32" s="139"/>
      <c r="CW32" s="139"/>
      <c r="CX32" s="139"/>
      <c r="CY32" s="140"/>
      <c r="CZ32" s="162"/>
      <c r="DA32" s="163"/>
      <c r="DB32" s="164"/>
      <c r="DC32" s="141"/>
      <c r="DD32" s="142"/>
      <c r="DE32" s="143"/>
      <c r="DF32" s="113"/>
      <c r="DG32" s="113"/>
      <c r="DH32" s="113"/>
      <c r="DI32" s="109"/>
      <c r="DJ32" s="110"/>
      <c r="DK32" s="110"/>
      <c r="DL32" s="111"/>
      <c r="DM32" s="18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144" t="s">
        <v>89</v>
      </c>
      <c r="DZ32" s="144"/>
      <c r="EA32" s="188">
        <v>0.6</v>
      </c>
      <c r="EB32" s="188"/>
      <c r="EC32" s="188"/>
      <c r="ED32" s="144" t="s">
        <v>57</v>
      </c>
      <c r="EE32" s="144"/>
      <c r="EF32" s="8"/>
    </row>
    <row r="33" spans="2:136" ht="7.5" customHeight="1">
      <c r="B33" s="203" t="s">
        <v>28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171" t="s">
        <v>29</v>
      </c>
      <c r="O33" s="165"/>
      <c r="P33" s="165"/>
      <c r="Q33" s="165"/>
      <c r="R33" s="165"/>
      <c r="S33" s="165"/>
      <c r="T33" s="165"/>
      <c r="U33" s="166"/>
      <c r="V33" s="204" t="s">
        <v>30</v>
      </c>
      <c r="W33" s="204"/>
      <c r="X33" s="204"/>
      <c r="Y33" s="204"/>
      <c r="Z33" s="204"/>
      <c r="AA33" s="204"/>
      <c r="AB33" s="204"/>
      <c r="AC33" s="204"/>
      <c r="AD33" s="204" t="s">
        <v>31</v>
      </c>
      <c r="AE33" s="204"/>
      <c r="AF33" s="204"/>
      <c r="AG33" s="204"/>
      <c r="AH33" s="204"/>
      <c r="AI33" s="204"/>
      <c r="AJ33" s="204"/>
      <c r="AK33" s="204"/>
      <c r="AL33" s="204"/>
      <c r="AM33" s="171" t="s">
        <v>32</v>
      </c>
      <c r="AN33" s="165"/>
      <c r="AO33" s="165"/>
      <c r="AP33" s="165"/>
      <c r="AQ33" s="165"/>
      <c r="AR33" s="165"/>
      <c r="AS33" s="165"/>
      <c r="AT33" s="165"/>
      <c r="AU33" s="165"/>
      <c r="AV33" s="175"/>
      <c r="AW33" s="203" t="s">
        <v>28</v>
      </c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 t="s">
        <v>29</v>
      </c>
      <c r="BJ33" s="204"/>
      <c r="BK33" s="204"/>
      <c r="BL33" s="204"/>
      <c r="BM33" s="204"/>
      <c r="BN33" s="204"/>
      <c r="BO33" s="204"/>
      <c r="BP33" s="204"/>
      <c r="BQ33" s="204" t="s">
        <v>30</v>
      </c>
      <c r="BR33" s="204"/>
      <c r="BS33" s="204"/>
      <c r="BT33" s="204"/>
      <c r="BU33" s="204"/>
      <c r="BV33" s="204"/>
      <c r="BW33" s="204"/>
      <c r="BX33" s="204"/>
      <c r="BY33" s="204" t="s">
        <v>31</v>
      </c>
      <c r="BZ33" s="204"/>
      <c r="CA33" s="204"/>
      <c r="CB33" s="204"/>
      <c r="CC33" s="204"/>
      <c r="CD33" s="204"/>
      <c r="CE33" s="204"/>
      <c r="CF33" s="204"/>
      <c r="CG33" s="204"/>
      <c r="CH33" s="204" t="s">
        <v>32</v>
      </c>
      <c r="CI33" s="204"/>
      <c r="CJ33" s="204"/>
      <c r="CK33" s="204"/>
      <c r="CL33" s="204"/>
      <c r="CM33" s="204"/>
      <c r="CN33" s="204"/>
      <c r="CO33" s="204"/>
      <c r="CP33" s="204"/>
      <c r="CQ33" s="211"/>
      <c r="CR33" s="36"/>
      <c r="CS33" s="1"/>
      <c r="CT33" s="138"/>
      <c r="CU33" s="139"/>
      <c r="CV33" s="139"/>
      <c r="CW33" s="139"/>
      <c r="CX33" s="139"/>
      <c r="CY33" s="140"/>
      <c r="CZ33" s="162"/>
      <c r="DA33" s="163"/>
      <c r="DB33" s="164"/>
      <c r="DC33" s="141"/>
      <c r="DD33" s="142"/>
      <c r="DE33" s="213"/>
      <c r="DF33" s="113"/>
      <c r="DG33" s="113"/>
      <c r="DH33" s="113"/>
      <c r="DI33" s="106">
        <f>ROUNDDOWN(DC33*DF33,0)</f>
        <v>0</v>
      </c>
      <c r="DJ33" s="107"/>
      <c r="DK33" s="107"/>
      <c r="DL33" s="108"/>
      <c r="DM33" s="18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145"/>
      <c r="DZ33" s="145"/>
      <c r="EA33" s="189"/>
      <c r="EB33" s="189"/>
      <c r="EC33" s="189"/>
      <c r="ED33" s="145"/>
      <c r="EE33" s="145"/>
      <c r="EF33" s="8"/>
    </row>
    <row r="34" spans="2:136" ht="7.5" customHeight="1"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8"/>
      <c r="P34" s="208"/>
      <c r="Q34" s="208"/>
      <c r="R34" s="208"/>
      <c r="S34" s="208"/>
      <c r="T34" s="208"/>
      <c r="U34" s="209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7"/>
      <c r="AN34" s="208"/>
      <c r="AO34" s="208"/>
      <c r="AP34" s="208"/>
      <c r="AQ34" s="208"/>
      <c r="AR34" s="208"/>
      <c r="AS34" s="208"/>
      <c r="AT34" s="208"/>
      <c r="AU34" s="208"/>
      <c r="AV34" s="210"/>
      <c r="AW34" s="205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12"/>
      <c r="CR34" s="36"/>
      <c r="CS34" s="1"/>
      <c r="CT34" s="138"/>
      <c r="CU34" s="139"/>
      <c r="CV34" s="139"/>
      <c r="CW34" s="139"/>
      <c r="CX34" s="139"/>
      <c r="CY34" s="140"/>
      <c r="CZ34" s="162"/>
      <c r="DA34" s="163"/>
      <c r="DB34" s="164"/>
      <c r="DC34" s="141"/>
      <c r="DD34" s="142"/>
      <c r="DE34" s="213"/>
      <c r="DF34" s="113"/>
      <c r="DG34" s="113"/>
      <c r="DH34" s="113"/>
      <c r="DI34" s="109"/>
      <c r="DJ34" s="110"/>
      <c r="DK34" s="110"/>
      <c r="DL34" s="111"/>
      <c r="DM34" s="18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EF34" s="8"/>
    </row>
    <row r="35" spans="2:136" ht="7.5" customHeight="1">
      <c r="B35" s="214" t="s">
        <v>102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6"/>
      <c r="N35" s="220" t="s">
        <v>105</v>
      </c>
      <c r="O35" s="221"/>
      <c r="P35" s="221"/>
      <c r="Q35" s="221"/>
      <c r="R35" s="221"/>
      <c r="S35" s="221"/>
      <c r="T35" s="221"/>
      <c r="U35" s="222"/>
      <c r="V35" s="226">
        <v>2.3</v>
      </c>
      <c r="W35" s="227"/>
      <c r="X35" s="227"/>
      <c r="Y35" s="227"/>
      <c r="Z35" s="227"/>
      <c r="AA35" s="230" t="s">
        <v>106</v>
      </c>
      <c r="AB35" s="230"/>
      <c r="AC35" s="231"/>
      <c r="AD35" s="234">
        <v>11000</v>
      </c>
      <c r="AE35" s="234"/>
      <c r="AF35" s="234"/>
      <c r="AG35" s="234"/>
      <c r="AH35" s="234"/>
      <c r="AI35" s="234"/>
      <c r="AJ35" s="234"/>
      <c r="AK35" s="234"/>
      <c r="AL35" s="234"/>
      <c r="AM35" s="235">
        <f>V35*AD35</f>
        <v>25299.999999999996</v>
      </c>
      <c r="AN35" s="236"/>
      <c r="AO35" s="236"/>
      <c r="AP35" s="236"/>
      <c r="AQ35" s="236"/>
      <c r="AR35" s="236"/>
      <c r="AS35" s="236"/>
      <c r="AT35" s="236"/>
      <c r="AU35" s="236"/>
      <c r="AV35" s="237"/>
      <c r="AW35" s="241" t="s">
        <v>123</v>
      </c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3" t="s">
        <v>124</v>
      </c>
      <c r="BJ35" s="244"/>
      <c r="BK35" s="244"/>
      <c r="BL35" s="244"/>
      <c r="BM35" s="244"/>
      <c r="BN35" s="244"/>
      <c r="BO35" s="244"/>
      <c r="BP35" s="245"/>
      <c r="BQ35" s="249">
        <v>1</v>
      </c>
      <c r="BR35" s="250"/>
      <c r="BS35" s="250"/>
      <c r="BT35" s="250"/>
      <c r="BU35" s="250"/>
      <c r="BV35" s="230" t="s">
        <v>93</v>
      </c>
      <c r="BW35" s="230"/>
      <c r="BX35" s="231"/>
      <c r="BY35" s="253">
        <v>20000</v>
      </c>
      <c r="BZ35" s="254"/>
      <c r="CA35" s="254"/>
      <c r="CB35" s="254"/>
      <c r="CC35" s="254"/>
      <c r="CD35" s="254"/>
      <c r="CE35" s="254"/>
      <c r="CF35" s="254"/>
      <c r="CG35" s="255"/>
      <c r="CH35" s="235">
        <f>BQ35*BY35</f>
        <v>20000</v>
      </c>
      <c r="CI35" s="236"/>
      <c r="CJ35" s="236"/>
      <c r="CK35" s="236"/>
      <c r="CL35" s="236"/>
      <c r="CM35" s="236"/>
      <c r="CN35" s="236"/>
      <c r="CO35" s="236"/>
      <c r="CP35" s="236"/>
      <c r="CQ35" s="237"/>
      <c r="CR35" s="37"/>
      <c r="CS35" s="1"/>
      <c r="CT35" s="138"/>
      <c r="CU35" s="139"/>
      <c r="CV35" s="139"/>
      <c r="CW35" s="139"/>
      <c r="CX35" s="139"/>
      <c r="CY35" s="140"/>
      <c r="CZ35" s="162"/>
      <c r="DA35" s="163"/>
      <c r="DB35" s="164"/>
      <c r="DC35" s="141"/>
      <c r="DD35" s="142"/>
      <c r="DE35" s="213"/>
      <c r="DF35" s="113"/>
      <c r="DG35" s="113"/>
      <c r="DH35" s="113"/>
      <c r="DI35" s="106">
        <f>ROUNDDOWN(DC35*DF35,0)</f>
        <v>0</v>
      </c>
      <c r="DJ35" s="107"/>
      <c r="DK35" s="107"/>
      <c r="DL35" s="108"/>
      <c r="DM35" s="18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EF35" s="8"/>
    </row>
    <row r="36" spans="2:136" ht="7.5" customHeight="1"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3"/>
      <c r="O36" s="224"/>
      <c r="P36" s="224"/>
      <c r="Q36" s="224"/>
      <c r="R36" s="224"/>
      <c r="S36" s="224"/>
      <c r="T36" s="224"/>
      <c r="U36" s="225"/>
      <c r="V36" s="228"/>
      <c r="W36" s="229"/>
      <c r="X36" s="229"/>
      <c r="Y36" s="229"/>
      <c r="Z36" s="229"/>
      <c r="AA36" s="232"/>
      <c r="AB36" s="232"/>
      <c r="AC36" s="233"/>
      <c r="AD36" s="234"/>
      <c r="AE36" s="234"/>
      <c r="AF36" s="234"/>
      <c r="AG36" s="234"/>
      <c r="AH36" s="234"/>
      <c r="AI36" s="234"/>
      <c r="AJ36" s="234"/>
      <c r="AK36" s="234"/>
      <c r="AL36" s="234"/>
      <c r="AM36" s="238"/>
      <c r="AN36" s="239"/>
      <c r="AO36" s="239"/>
      <c r="AP36" s="239"/>
      <c r="AQ36" s="239"/>
      <c r="AR36" s="239"/>
      <c r="AS36" s="239"/>
      <c r="AT36" s="239"/>
      <c r="AU36" s="239"/>
      <c r="AV36" s="240"/>
      <c r="AW36" s="241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6"/>
      <c r="BJ36" s="247"/>
      <c r="BK36" s="247"/>
      <c r="BL36" s="247"/>
      <c r="BM36" s="247"/>
      <c r="BN36" s="247"/>
      <c r="BO36" s="247"/>
      <c r="BP36" s="248"/>
      <c r="BQ36" s="251"/>
      <c r="BR36" s="252"/>
      <c r="BS36" s="252"/>
      <c r="BT36" s="252"/>
      <c r="BU36" s="252"/>
      <c r="BV36" s="232"/>
      <c r="BW36" s="232"/>
      <c r="BX36" s="233"/>
      <c r="BY36" s="256"/>
      <c r="BZ36" s="257"/>
      <c r="CA36" s="257"/>
      <c r="CB36" s="257"/>
      <c r="CC36" s="257"/>
      <c r="CD36" s="257"/>
      <c r="CE36" s="257"/>
      <c r="CF36" s="257"/>
      <c r="CG36" s="258"/>
      <c r="CH36" s="238"/>
      <c r="CI36" s="239"/>
      <c r="CJ36" s="239"/>
      <c r="CK36" s="239"/>
      <c r="CL36" s="239"/>
      <c r="CM36" s="239"/>
      <c r="CN36" s="239"/>
      <c r="CO36" s="239"/>
      <c r="CP36" s="239"/>
      <c r="CQ36" s="240"/>
      <c r="CR36" s="37"/>
      <c r="CS36" s="1"/>
      <c r="CT36" s="138"/>
      <c r="CU36" s="139"/>
      <c r="CV36" s="139"/>
      <c r="CW36" s="139"/>
      <c r="CX36" s="139"/>
      <c r="CY36" s="140"/>
      <c r="CZ36" s="162"/>
      <c r="DA36" s="163"/>
      <c r="DB36" s="164"/>
      <c r="DC36" s="141"/>
      <c r="DD36" s="142"/>
      <c r="DE36" s="213"/>
      <c r="DF36" s="113"/>
      <c r="DG36" s="113"/>
      <c r="DH36" s="113"/>
      <c r="DI36" s="109"/>
      <c r="DJ36" s="110"/>
      <c r="DK36" s="110"/>
      <c r="DL36" s="111"/>
      <c r="DM36" s="18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EF36" s="8"/>
    </row>
    <row r="37" spans="2:136" ht="7.5" customHeight="1">
      <c r="B37" s="259" t="s">
        <v>103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20" t="s">
        <v>104</v>
      </c>
      <c r="O37" s="221"/>
      <c r="P37" s="221"/>
      <c r="Q37" s="221"/>
      <c r="R37" s="221"/>
      <c r="S37" s="221"/>
      <c r="T37" s="221"/>
      <c r="U37" s="222"/>
      <c r="V37" s="226">
        <v>2.1</v>
      </c>
      <c r="W37" s="227"/>
      <c r="X37" s="227"/>
      <c r="Y37" s="227"/>
      <c r="Z37" s="227"/>
      <c r="AA37" s="230" t="s">
        <v>107</v>
      </c>
      <c r="AB37" s="230"/>
      <c r="AC37" s="231"/>
      <c r="AD37" s="234">
        <v>5200</v>
      </c>
      <c r="AE37" s="234"/>
      <c r="AF37" s="234"/>
      <c r="AG37" s="234"/>
      <c r="AH37" s="234"/>
      <c r="AI37" s="234"/>
      <c r="AJ37" s="234"/>
      <c r="AK37" s="234"/>
      <c r="AL37" s="234"/>
      <c r="AM37" s="235">
        <f>V37*AD37</f>
        <v>10920</v>
      </c>
      <c r="AN37" s="236"/>
      <c r="AO37" s="236"/>
      <c r="AP37" s="236"/>
      <c r="AQ37" s="236"/>
      <c r="AR37" s="236"/>
      <c r="AS37" s="236"/>
      <c r="AT37" s="236"/>
      <c r="AU37" s="236"/>
      <c r="AV37" s="237"/>
      <c r="AW37" s="260" t="s">
        <v>125</v>
      </c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2"/>
      <c r="BI37" s="243"/>
      <c r="BJ37" s="244"/>
      <c r="BK37" s="244"/>
      <c r="BL37" s="244"/>
      <c r="BM37" s="244"/>
      <c r="BN37" s="244"/>
      <c r="BO37" s="244"/>
      <c r="BP37" s="245"/>
      <c r="BQ37" s="226">
        <v>1</v>
      </c>
      <c r="BR37" s="227"/>
      <c r="BS37" s="227"/>
      <c r="BT37" s="227"/>
      <c r="BU37" s="227"/>
      <c r="BV37" s="230" t="s">
        <v>93</v>
      </c>
      <c r="BW37" s="230"/>
      <c r="BX37" s="231"/>
      <c r="BY37" s="234">
        <v>2000</v>
      </c>
      <c r="BZ37" s="234"/>
      <c r="CA37" s="234"/>
      <c r="CB37" s="234"/>
      <c r="CC37" s="234"/>
      <c r="CD37" s="234"/>
      <c r="CE37" s="234"/>
      <c r="CF37" s="234"/>
      <c r="CG37" s="234"/>
      <c r="CH37" s="235">
        <f>BQ37*BY37</f>
        <v>2000</v>
      </c>
      <c r="CI37" s="236"/>
      <c r="CJ37" s="236"/>
      <c r="CK37" s="236"/>
      <c r="CL37" s="236"/>
      <c r="CM37" s="236"/>
      <c r="CN37" s="236"/>
      <c r="CO37" s="236"/>
      <c r="CP37" s="236"/>
      <c r="CQ37" s="237"/>
      <c r="CR37" s="37"/>
      <c r="CS37" s="1"/>
      <c r="CT37" s="138"/>
      <c r="CU37" s="139"/>
      <c r="CV37" s="139"/>
      <c r="CW37" s="139"/>
      <c r="CX37" s="139"/>
      <c r="CY37" s="140"/>
      <c r="CZ37" s="162"/>
      <c r="DA37" s="163"/>
      <c r="DB37" s="164"/>
      <c r="DC37" s="141"/>
      <c r="DD37" s="142"/>
      <c r="DE37" s="213"/>
      <c r="DF37" s="113"/>
      <c r="DG37" s="113"/>
      <c r="DH37" s="113"/>
      <c r="DI37" s="106">
        <f>ROUNDDOWN(DC37*DF37,0)</f>
        <v>0</v>
      </c>
      <c r="DJ37" s="107"/>
      <c r="DK37" s="107"/>
      <c r="DL37" s="108"/>
      <c r="DM37" s="18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EF37" s="8"/>
    </row>
    <row r="38" spans="2:136" ht="7.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  <c r="N38" s="223"/>
      <c r="O38" s="224"/>
      <c r="P38" s="224"/>
      <c r="Q38" s="224"/>
      <c r="R38" s="224"/>
      <c r="S38" s="224"/>
      <c r="T38" s="224"/>
      <c r="U38" s="225"/>
      <c r="V38" s="228"/>
      <c r="W38" s="229"/>
      <c r="X38" s="229"/>
      <c r="Y38" s="229"/>
      <c r="Z38" s="229"/>
      <c r="AA38" s="232"/>
      <c r="AB38" s="232"/>
      <c r="AC38" s="233"/>
      <c r="AD38" s="234"/>
      <c r="AE38" s="234"/>
      <c r="AF38" s="234"/>
      <c r="AG38" s="234"/>
      <c r="AH38" s="234"/>
      <c r="AI38" s="234"/>
      <c r="AJ38" s="234"/>
      <c r="AK38" s="234"/>
      <c r="AL38" s="234"/>
      <c r="AM38" s="238"/>
      <c r="AN38" s="239"/>
      <c r="AO38" s="239"/>
      <c r="AP38" s="239"/>
      <c r="AQ38" s="239"/>
      <c r="AR38" s="239"/>
      <c r="AS38" s="239"/>
      <c r="AT38" s="239"/>
      <c r="AU38" s="239"/>
      <c r="AV38" s="240"/>
      <c r="AW38" s="263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5"/>
      <c r="BI38" s="246"/>
      <c r="BJ38" s="247"/>
      <c r="BK38" s="247"/>
      <c r="BL38" s="247"/>
      <c r="BM38" s="247"/>
      <c r="BN38" s="247"/>
      <c r="BO38" s="247"/>
      <c r="BP38" s="248"/>
      <c r="BQ38" s="228"/>
      <c r="BR38" s="229"/>
      <c r="BS38" s="229"/>
      <c r="BT38" s="229"/>
      <c r="BU38" s="229"/>
      <c r="BV38" s="232"/>
      <c r="BW38" s="232"/>
      <c r="BX38" s="233"/>
      <c r="BY38" s="234"/>
      <c r="BZ38" s="234"/>
      <c r="CA38" s="234"/>
      <c r="CB38" s="234"/>
      <c r="CC38" s="234"/>
      <c r="CD38" s="234"/>
      <c r="CE38" s="234"/>
      <c r="CF38" s="234"/>
      <c r="CG38" s="234"/>
      <c r="CH38" s="238"/>
      <c r="CI38" s="239"/>
      <c r="CJ38" s="239"/>
      <c r="CK38" s="239"/>
      <c r="CL38" s="239"/>
      <c r="CM38" s="239"/>
      <c r="CN38" s="239"/>
      <c r="CO38" s="239"/>
      <c r="CP38" s="239"/>
      <c r="CQ38" s="240"/>
      <c r="CR38" s="37"/>
      <c r="CS38" s="1"/>
      <c r="CT38" s="138"/>
      <c r="CU38" s="139"/>
      <c r="CV38" s="139"/>
      <c r="CW38" s="139"/>
      <c r="CX38" s="139"/>
      <c r="CY38" s="140"/>
      <c r="CZ38" s="162"/>
      <c r="DA38" s="163"/>
      <c r="DB38" s="164"/>
      <c r="DC38" s="141"/>
      <c r="DD38" s="142"/>
      <c r="DE38" s="213"/>
      <c r="DF38" s="113"/>
      <c r="DG38" s="113"/>
      <c r="DH38" s="113"/>
      <c r="DI38" s="109"/>
      <c r="DJ38" s="110"/>
      <c r="DK38" s="110"/>
      <c r="DL38" s="111"/>
      <c r="DM38" s="18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EF38" s="8"/>
    </row>
    <row r="39" spans="2:136" ht="7.5" customHeight="1">
      <c r="B39" s="259" t="s">
        <v>127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220" t="s">
        <v>122</v>
      </c>
      <c r="O39" s="221"/>
      <c r="P39" s="221"/>
      <c r="Q39" s="221"/>
      <c r="R39" s="221"/>
      <c r="S39" s="221"/>
      <c r="T39" s="221"/>
      <c r="U39" s="222"/>
      <c r="V39" s="226">
        <v>2.2</v>
      </c>
      <c r="W39" s="227"/>
      <c r="X39" s="227"/>
      <c r="Y39" s="227"/>
      <c r="Z39" s="227"/>
      <c r="AA39" s="230" t="s">
        <v>128</v>
      </c>
      <c r="AB39" s="230"/>
      <c r="AC39" s="231"/>
      <c r="AD39" s="234">
        <v>400</v>
      </c>
      <c r="AE39" s="234"/>
      <c r="AF39" s="234"/>
      <c r="AG39" s="234"/>
      <c r="AH39" s="234"/>
      <c r="AI39" s="234"/>
      <c r="AJ39" s="234"/>
      <c r="AK39" s="234"/>
      <c r="AL39" s="234"/>
      <c r="AM39" s="235">
        <f>V39*AD39</f>
        <v>880.0000000000001</v>
      </c>
      <c r="AN39" s="236"/>
      <c r="AO39" s="236"/>
      <c r="AP39" s="236"/>
      <c r="AQ39" s="236"/>
      <c r="AR39" s="236"/>
      <c r="AS39" s="236"/>
      <c r="AT39" s="236"/>
      <c r="AU39" s="236"/>
      <c r="AV39" s="237"/>
      <c r="AW39" s="259" t="s">
        <v>126</v>
      </c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6"/>
      <c r="BI39" s="243"/>
      <c r="BJ39" s="244"/>
      <c r="BK39" s="244"/>
      <c r="BL39" s="244"/>
      <c r="BM39" s="244"/>
      <c r="BN39" s="244"/>
      <c r="BO39" s="244"/>
      <c r="BP39" s="245"/>
      <c r="BQ39" s="226">
        <v>1</v>
      </c>
      <c r="BR39" s="227"/>
      <c r="BS39" s="227"/>
      <c r="BT39" s="227"/>
      <c r="BU39" s="227"/>
      <c r="BV39" s="230" t="s">
        <v>93</v>
      </c>
      <c r="BW39" s="230"/>
      <c r="BX39" s="231"/>
      <c r="BY39" s="234">
        <v>2000</v>
      </c>
      <c r="BZ39" s="234"/>
      <c r="CA39" s="234"/>
      <c r="CB39" s="234"/>
      <c r="CC39" s="234"/>
      <c r="CD39" s="234"/>
      <c r="CE39" s="234"/>
      <c r="CF39" s="234"/>
      <c r="CG39" s="234"/>
      <c r="CH39" s="235">
        <f>BQ39*BY39</f>
        <v>2000</v>
      </c>
      <c r="CI39" s="236"/>
      <c r="CJ39" s="236"/>
      <c r="CK39" s="236"/>
      <c r="CL39" s="236"/>
      <c r="CM39" s="236"/>
      <c r="CN39" s="236"/>
      <c r="CO39" s="236"/>
      <c r="CP39" s="236"/>
      <c r="CQ39" s="237"/>
      <c r="CR39" s="37"/>
      <c r="CS39" s="1"/>
      <c r="CT39" s="138"/>
      <c r="CU39" s="139"/>
      <c r="CV39" s="139"/>
      <c r="CW39" s="139"/>
      <c r="CX39" s="139"/>
      <c r="CY39" s="140"/>
      <c r="CZ39" s="162"/>
      <c r="DA39" s="163"/>
      <c r="DB39" s="164"/>
      <c r="DC39" s="141"/>
      <c r="DD39" s="142"/>
      <c r="DE39" s="213"/>
      <c r="DF39" s="113"/>
      <c r="DG39" s="113"/>
      <c r="DH39" s="113"/>
      <c r="DI39" s="266">
        <f>ROUNDDOWN(DC39*DF39,0)</f>
        <v>0</v>
      </c>
      <c r="DJ39" s="267"/>
      <c r="DK39" s="267"/>
      <c r="DL39" s="268"/>
      <c r="DM39" s="18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EF39" s="8"/>
    </row>
    <row r="40" spans="2:136" ht="7.5" customHeigh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9"/>
      <c r="N40" s="223"/>
      <c r="O40" s="224"/>
      <c r="P40" s="224"/>
      <c r="Q40" s="224"/>
      <c r="R40" s="224"/>
      <c r="S40" s="224"/>
      <c r="T40" s="224"/>
      <c r="U40" s="225"/>
      <c r="V40" s="228"/>
      <c r="W40" s="229"/>
      <c r="X40" s="229"/>
      <c r="Y40" s="229"/>
      <c r="Z40" s="229"/>
      <c r="AA40" s="232"/>
      <c r="AB40" s="232"/>
      <c r="AC40" s="233"/>
      <c r="AD40" s="234"/>
      <c r="AE40" s="234"/>
      <c r="AF40" s="234"/>
      <c r="AG40" s="234"/>
      <c r="AH40" s="234"/>
      <c r="AI40" s="234"/>
      <c r="AJ40" s="234"/>
      <c r="AK40" s="234"/>
      <c r="AL40" s="234"/>
      <c r="AM40" s="238"/>
      <c r="AN40" s="239"/>
      <c r="AO40" s="239"/>
      <c r="AP40" s="239"/>
      <c r="AQ40" s="239"/>
      <c r="AR40" s="239"/>
      <c r="AS40" s="239"/>
      <c r="AT40" s="239"/>
      <c r="AU40" s="239"/>
      <c r="AV40" s="240"/>
      <c r="AW40" s="217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246"/>
      <c r="BJ40" s="247"/>
      <c r="BK40" s="247"/>
      <c r="BL40" s="247"/>
      <c r="BM40" s="247"/>
      <c r="BN40" s="247"/>
      <c r="BO40" s="247"/>
      <c r="BP40" s="248"/>
      <c r="BQ40" s="228"/>
      <c r="BR40" s="229"/>
      <c r="BS40" s="229"/>
      <c r="BT40" s="229"/>
      <c r="BU40" s="229"/>
      <c r="BV40" s="232"/>
      <c r="BW40" s="232"/>
      <c r="BX40" s="233"/>
      <c r="BY40" s="234"/>
      <c r="BZ40" s="234"/>
      <c r="CA40" s="234"/>
      <c r="CB40" s="234"/>
      <c r="CC40" s="234"/>
      <c r="CD40" s="234"/>
      <c r="CE40" s="234"/>
      <c r="CF40" s="234"/>
      <c r="CG40" s="234"/>
      <c r="CH40" s="238"/>
      <c r="CI40" s="239"/>
      <c r="CJ40" s="239"/>
      <c r="CK40" s="239"/>
      <c r="CL40" s="239"/>
      <c r="CM40" s="239"/>
      <c r="CN40" s="239"/>
      <c r="CO40" s="239"/>
      <c r="CP40" s="239"/>
      <c r="CQ40" s="240"/>
      <c r="CR40" s="37"/>
      <c r="CS40" s="1"/>
      <c r="CT40" s="138"/>
      <c r="CU40" s="139"/>
      <c r="CV40" s="139"/>
      <c r="CW40" s="139"/>
      <c r="CX40" s="139"/>
      <c r="CY40" s="140"/>
      <c r="CZ40" s="162"/>
      <c r="DA40" s="163"/>
      <c r="DB40" s="164"/>
      <c r="DC40" s="141"/>
      <c r="DD40" s="142"/>
      <c r="DE40" s="213"/>
      <c r="DF40" s="113"/>
      <c r="DG40" s="113"/>
      <c r="DH40" s="113"/>
      <c r="DI40" s="266"/>
      <c r="DJ40" s="267"/>
      <c r="DK40" s="267"/>
      <c r="DL40" s="268"/>
      <c r="DM40" s="18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26"/>
      <c r="EC40" s="7"/>
      <c r="ED40" s="7"/>
      <c r="EE40" s="7"/>
      <c r="EF40" s="8"/>
    </row>
    <row r="41" spans="2:136" ht="7.5" customHeight="1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  <c r="O41" s="272"/>
      <c r="P41" s="272"/>
      <c r="Q41" s="272"/>
      <c r="R41" s="272"/>
      <c r="S41" s="272"/>
      <c r="T41" s="272"/>
      <c r="U41" s="273"/>
      <c r="V41" s="141"/>
      <c r="W41" s="142"/>
      <c r="X41" s="142"/>
      <c r="Y41" s="142"/>
      <c r="Z41" s="142"/>
      <c r="AA41" s="274"/>
      <c r="AB41" s="274"/>
      <c r="AC41" s="275"/>
      <c r="AD41" s="234"/>
      <c r="AE41" s="234"/>
      <c r="AF41" s="234"/>
      <c r="AG41" s="234"/>
      <c r="AH41" s="234"/>
      <c r="AI41" s="234"/>
      <c r="AJ41" s="234"/>
      <c r="AK41" s="234"/>
      <c r="AL41" s="234"/>
      <c r="AM41" s="276">
        <f>V41*AD41</f>
        <v>0</v>
      </c>
      <c r="AN41" s="277"/>
      <c r="AO41" s="277"/>
      <c r="AP41" s="277"/>
      <c r="AQ41" s="277"/>
      <c r="AR41" s="277"/>
      <c r="AS41" s="277"/>
      <c r="AT41" s="277"/>
      <c r="AU41" s="277"/>
      <c r="AV41" s="278"/>
      <c r="AW41" s="259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6"/>
      <c r="BI41" s="279"/>
      <c r="BJ41" s="280"/>
      <c r="BK41" s="280"/>
      <c r="BL41" s="280"/>
      <c r="BM41" s="280"/>
      <c r="BN41" s="280"/>
      <c r="BO41" s="280"/>
      <c r="BP41" s="281"/>
      <c r="BQ41" s="249"/>
      <c r="BR41" s="250"/>
      <c r="BS41" s="250"/>
      <c r="BT41" s="250"/>
      <c r="BU41" s="250"/>
      <c r="BV41" s="230"/>
      <c r="BW41" s="230"/>
      <c r="BX41" s="231"/>
      <c r="BY41" s="285"/>
      <c r="BZ41" s="286"/>
      <c r="CA41" s="286"/>
      <c r="CB41" s="286"/>
      <c r="CC41" s="286"/>
      <c r="CD41" s="286"/>
      <c r="CE41" s="286"/>
      <c r="CF41" s="286"/>
      <c r="CG41" s="287"/>
      <c r="CH41" s="235">
        <f>BQ41*BY41</f>
        <v>0</v>
      </c>
      <c r="CI41" s="236"/>
      <c r="CJ41" s="236"/>
      <c r="CK41" s="236"/>
      <c r="CL41" s="236"/>
      <c r="CM41" s="236"/>
      <c r="CN41" s="236"/>
      <c r="CO41" s="236"/>
      <c r="CP41" s="236"/>
      <c r="CQ41" s="237"/>
      <c r="CR41" s="37"/>
      <c r="CS41" s="1"/>
      <c r="CT41" s="138"/>
      <c r="CU41" s="139"/>
      <c r="CV41" s="139"/>
      <c r="CW41" s="139"/>
      <c r="CX41" s="139"/>
      <c r="CY41" s="140"/>
      <c r="CZ41" s="162"/>
      <c r="DA41" s="163"/>
      <c r="DB41" s="164"/>
      <c r="DC41" s="141"/>
      <c r="DD41" s="142"/>
      <c r="DE41" s="213"/>
      <c r="DF41" s="113"/>
      <c r="DG41" s="113"/>
      <c r="DH41" s="113"/>
      <c r="DI41" s="266"/>
      <c r="DJ41" s="267"/>
      <c r="DK41" s="267"/>
      <c r="DL41" s="268"/>
      <c r="DM41" s="18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EF41" s="8"/>
    </row>
    <row r="42" spans="2:136" ht="7.5" customHeight="1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72"/>
      <c r="P42" s="272"/>
      <c r="Q42" s="272"/>
      <c r="R42" s="272"/>
      <c r="S42" s="272"/>
      <c r="T42" s="272"/>
      <c r="U42" s="273"/>
      <c r="V42" s="141"/>
      <c r="W42" s="142"/>
      <c r="X42" s="142"/>
      <c r="Y42" s="142"/>
      <c r="Z42" s="142"/>
      <c r="AA42" s="274"/>
      <c r="AB42" s="274"/>
      <c r="AC42" s="275"/>
      <c r="AD42" s="234"/>
      <c r="AE42" s="234"/>
      <c r="AF42" s="234"/>
      <c r="AG42" s="234"/>
      <c r="AH42" s="234"/>
      <c r="AI42" s="234"/>
      <c r="AJ42" s="234"/>
      <c r="AK42" s="234"/>
      <c r="AL42" s="234"/>
      <c r="AM42" s="276"/>
      <c r="AN42" s="277"/>
      <c r="AO42" s="277"/>
      <c r="AP42" s="277"/>
      <c r="AQ42" s="277"/>
      <c r="AR42" s="277"/>
      <c r="AS42" s="277"/>
      <c r="AT42" s="277"/>
      <c r="AU42" s="277"/>
      <c r="AV42" s="278"/>
      <c r="AW42" s="217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9"/>
      <c r="BI42" s="282"/>
      <c r="BJ42" s="283"/>
      <c r="BK42" s="283"/>
      <c r="BL42" s="283"/>
      <c r="BM42" s="283"/>
      <c r="BN42" s="283"/>
      <c r="BO42" s="283"/>
      <c r="BP42" s="284"/>
      <c r="BQ42" s="251"/>
      <c r="BR42" s="252"/>
      <c r="BS42" s="252"/>
      <c r="BT42" s="252"/>
      <c r="BU42" s="252"/>
      <c r="BV42" s="232"/>
      <c r="BW42" s="232"/>
      <c r="BX42" s="233"/>
      <c r="BY42" s="288"/>
      <c r="BZ42" s="289"/>
      <c r="CA42" s="289"/>
      <c r="CB42" s="289"/>
      <c r="CC42" s="289"/>
      <c r="CD42" s="289"/>
      <c r="CE42" s="289"/>
      <c r="CF42" s="289"/>
      <c r="CG42" s="290"/>
      <c r="CH42" s="238"/>
      <c r="CI42" s="239"/>
      <c r="CJ42" s="239"/>
      <c r="CK42" s="239"/>
      <c r="CL42" s="239"/>
      <c r="CM42" s="239"/>
      <c r="CN42" s="239"/>
      <c r="CO42" s="239"/>
      <c r="CP42" s="239"/>
      <c r="CQ42" s="240"/>
      <c r="CR42" s="37"/>
      <c r="CS42" s="1"/>
      <c r="CT42" s="138"/>
      <c r="CU42" s="139"/>
      <c r="CV42" s="139"/>
      <c r="CW42" s="139"/>
      <c r="CX42" s="139"/>
      <c r="CY42" s="140"/>
      <c r="CZ42" s="162"/>
      <c r="DA42" s="163"/>
      <c r="DB42" s="164"/>
      <c r="DC42" s="141"/>
      <c r="DD42" s="142"/>
      <c r="DE42" s="213"/>
      <c r="DF42" s="113"/>
      <c r="DG42" s="113"/>
      <c r="DH42" s="113"/>
      <c r="DI42" s="266"/>
      <c r="DJ42" s="267"/>
      <c r="DK42" s="267"/>
      <c r="DL42" s="268"/>
      <c r="DM42" s="18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EF42" s="8"/>
    </row>
    <row r="43" spans="2:136" ht="7.5" customHeight="1">
      <c r="B43" s="259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N43" s="291"/>
      <c r="O43" s="292"/>
      <c r="P43" s="292"/>
      <c r="Q43" s="292"/>
      <c r="R43" s="292"/>
      <c r="S43" s="292"/>
      <c r="T43" s="292"/>
      <c r="U43" s="293"/>
      <c r="V43" s="226"/>
      <c r="W43" s="227"/>
      <c r="X43" s="227"/>
      <c r="Y43" s="227"/>
      <c r="Z43" s="227"/>
      <c r="AA43" s="230"/>
      <c r="AB43" s="230"/>
      <c r="AC43" s="231"/>
      <c r="AD43" s="234"/>
      <c r="AE43" s="234"/>
      <c r="AF43" s="234"/>
      <c r="AG43" s="234"/>
      <c r="AH43" s="234"/>
      <c r="AI43" s="234"/>
      <c r="AJ43" s="234"/>
      <c r="AK43" s="234"/>
      <c r="AL43" s="234"/>
      <c r="AM43" s="276">
        <f>V43*AD43</f>
        <v>0</v>
      </c>
      <c r="AN43" s="277"/>
      <c r="AO43" s="277"/>
      <c r="AP43" s="277"/>
      <c r="AQ43" s="277"/>
      <c r="AR43" s="277"/>
      <c r="AS43" s="277"/>
      <c r="AT43" s="277"/>
      <c r="AU43" s="277"/>
      <c r="AV43" s="278"/>
      <c r="AW43" s="297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9"/>
      <c r="BJ43" s="299"/>
      <c r="BK43" s="299"/>
      <c r="BL43" s="299"/>
      <c r="BM43" s="299"/>
      <c r="BN43" s="299"/>
      <c r="BO43" s="299"/>
      <c r="BP43" s="299"/>
      <c r="BQ43" s="300"/>
      <c r="BR43" s="301"/>
      <c r="BS43" s="301"/>
      <c r="BT43" s="301"/>
      <c r="BU43" s="301"/>
      <c r="BV43" s="304"/>
      <c r="BW43" s="304"/>
      <c r="BX43" s="305"/>
      <c r="BY43" s="308"/>
      <c r="BZ43" s="308"/>
      <c r="CA43" s="308"/>
      <c r="CB43" s="308"/>
      <c r="CC43" s="308"/>
      <c r="CD43" s="308"/>
      <c r="CE43" s="308"/>
      <c r="CF43" s="308"/>
      <c r="CG43" s="308"/>
      <c r="CH43" s="235">
        <f>BQ43*BY43</f>
        <v>0</v>
      </c>
      <c r="CI43" s="236"/>
      <c r="CJ43" s="236"/>
      <c r="CK43" s="236"/>
      <c r="CL43" s="236"/>
      <c r="CM43" s="236"/>
      <c r="CN43" s="236"/>
      <c r="CO43" s="236"/>
      <c r="CP43" s="236"/>
      <c r="CQ43" s="237"/>
      <c r="CR43" s="37"/>
      <c r="CS43" s="1"/>
      <c r="CT43" s="138"/>
      <c r="CU43" s="139"/>
      <c r="CV43" s="139"/>
      <c r="CW43" s="139"/>
      <c r="CX43" s="139"/>
      <c r="CY43" s="140"/>
      <c r="CZ43" s="162"/>
      <c r="DA43" s="163"/>
      <c r="DB43" s="164"/>
      <c r="DC43" s="141"/>
      <c r="DD43" s="142"/>
      <c r="DE43" s="213"/>
      <c r="DF43" s="113"/>
      <c r="DG43" s="113"/>
      <c r="DH43" s="113"/>
      <c r="DI43" s="266"/>
      <c r="DJ43" s="267"/>
      <c r="DK43" s="267"/>
      <c r="DL43" s="268"/>
      <c r="DM43" s="18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EF43" s="8"/>
    </row>
    <row r="44" spans="2:136" ht="7.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  <c r="N44" s="294"/>
      <c r="O44" s="295"/>
      <c r="P44" s="295"/>
      <c r="Q44" s="295"/>
      <c r="R44" s="295"/>
      <c r="S44" s="295"/>
      <c r="T44" s="295"/>
      <c r="U44" s="296"/>
      <c r="V44" s="228"/>
      <c r="W44" s="229"/>
      <c r="X44" s="229"/>
      <c r="Y44" s="229"/>
      <c r="Z44" s="229"/>
      <c r="AA44" s="232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76"/>
      <c r="AN44" s="277"/>
      <c r="AO44" s="277"/>
      <c r="AP44" s="277"/>
      <c r="AQ44" s="277"/>
      <c r="AR44" s="277"/>
      <c r="AS44" s="277"/>
      <c r="AT44" s="277"/>
      <c r="AU44" s="277"/>
      <c r="AV44" s="278"/>
      <c r="AW44" s="297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9"/>
      <c r="BJ44" s="299"/>
      <c r="BK44" s="299"/>
      <c r="BL44" s="299"/>
      <c r="BM44" s="299"/>
      <c r="BN44" s="299"/>
      <c r="BO44" s="299"/>
      <c r="BP44" s="299"/>
      <c r="BQ44" s="302"/>
      <c r="BR44" s="303"/>
      <c r="BS44" s="303"/>
      <c r="BT44" s="303"/>
      <c r="BU44" s="303"/>
      <c r="BV44" s="306"/>
      <c r="BW44" s="306"/>
      <c r="BX44" s="307"/>
      <c r="BY44" s="308"/>
      <c r="BZ44" s="308"/>
      <c r="CA44" s="308"/>
      <c r="CB44" s="308"/>
      <c r="CC44" s="308"/>
      <c r="CD44" s="308"/>
      <c r="CE44" s="308"/>
      <c r="CF44" s="308"/>
      <c r="CG44" s="308"/>
      <c r="CH44" s="238"/>
      <c r="CI44" s="239"/>
      <c r="CJ44" s="239"/>
      <c r="CK44" s="239"/>
      <c r="CL44" s="239"/>
      <c r="CM44" s="239"/>
      <c r="CN44" s="239"/>
      <c r="CO44" s="239"/>
      <c r="CP44" s="239"/>
      <c r="CQ44" s="240"/>
      <c r="CR44" s="37"/>
      <c r="CS44" s="1"/>
      <c r="CT44" s="138"/>
      <c r="CU44" s="139"/>
      <c r="CV44" s="139"/>
      <c r="CW44" s="139"/>
      <c r="CX44" s="139"/>
      <c r="CY44" s="140"/>
      <c r="CZ44" s="162"/>
      <c r="DA44" s="163"/>
      <c r="DB44" s="164"/>
      <c r="DC44" s="141"/>
      <c r="DD44" s="142"/>
      <c r="DE44" s="213"/>
      <c r="DF44" s="113"/>
      <c r="DG44" s="113"/>
      <c r="DH44" s="113"/>
      <c r="DI44" s="266"/>
      <c r="DJ44" s="267"/>
      <c r="DK44" s="267"/>
      <c r="DL44" s="268"/>
      <c r="DM44" s="18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EF44" s="8"/>
    </row>
    <row r="45" spans="2:136" ht="7.5" customHeight="1">
      <c r="B45" s="259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309"/>
      <c r="O45" s="310"/>
      <c r="P45" s="310"/>
      <c r="Q45" s="310"/>
      <c r="R45" s="310"/>
      <c r="S45" s="310"/>
      <c r="T45" s="310"/>
      <c r="U45" s="311"/>
      <c r="V45" s="226"/>
      <c r="W45" s="227"/>
      <c r="X45" s="227"/>
      <c r="Y45" s="227"/>
      <c r="Z45" s="227"/>
      <c r="AA45" s="230"/>
      <c r="AB45" s="230"/>
      <c r="AC45" s="231"/>
      <c r="AD45" s="234"/>
      <c r="AE45" s="234"/>
      <c r="AF45" s="234"/>
      <c r="AG45" s="234"/>
      <c r="AH45" s="234"/>
      <c r="AI45" s="234"/>
      <c r="AJ45" s="234"/>
      <c r="AK45" s="234"/>
      <c r="AL45" s="234"/>
      <c r="AM45" s="276">
        <f>V45*AD45</f>
        <v>0</v>
      </c>
      <c r="AN45" s="277"/>
      <c r="AO45" s="277"/>
      <c r="AP45" s="277"/>
      <c r="AQ45" s="277"/>
      <c r="AR45" s="277"/>
      <c r="AS45" s="277"/>
      <c r="AT45" s="277"/>
      <c r="AU45" s="277"/>
      <c r="AV45" s="278"/>
      <c r="AW45" s="315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300"/>
      <c r="BR45" s="301"/>
      <c r="BS45" s="301"/>
      <c r="BT45" s="301"/>
      <c r="BU45" s="301"/>
      <c r="BV45" s="304"/>
      <c r="BW45" s="304"/>
      <c r="BX45" s="305"/>
      <c r="BY45" s="308"/>
      <c r="BZ45" s="308"/>
      <c r="CA45" s="308"/>
      <c r="CB45" s="308"/>
      <c r="CC45" s="308"/>
      <c r="CD45" s="308"/>
      <c r="CE45" s="308"/>
      <c r="CF45" s="308"/>
      <c r="CG45" s="308"/>
      <c r="CH45" s="235">
        <f>BQ45*BY45</f>
        <v>0</v>
      </c>
      <c r="CI45" s="236"/>
      <c r="CJ45" s="236"/>
      <c r="CK45" s="236"/>
      <c r="CL45" s="236"/>
      <c r="CM45" s="236"/>
      <c r="CN45" s="236"/>
      <c r="CO45" s="236"/>
      <c r="CP45" s="236"/>
      <c r="CQ45" s="237"/>
      <c r="CR45" s="37"/>
      <c r="CS45" s="1"/>
      <c r="CT45" s="138"/>
      <c r="CU45" s="139"/>
      <c r="CV45" s="139"/>
      <c r="CW45" s="139"/>
      <c r="CX45" s="139"/>
      <c r="CY45" s="140"/>
      <c r="CZ45" s="162"/>
      <c r="DA45" s="163"/>
      <c r="DB45" s="164"/>
      <c r="DC45" s="141"/>
      <c r="DD45" s="142"/>
      <c r="DE45" s="213"/>
      <c r="DF45" s="113"/>
      <c r="DG45" s="113"/>
      <c r="DH45" s="113"/>
      <c r="DI45" s="266"/>
      <c r="DJ45" s="267"/>
      <c r="DK45" s="267"/>
      <c r="DL45" s="268"/>
      <c r="DM45" s="18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EF45" s="8"/>
    </row>
    <row r="46" spans="2:136" ht="7.5" customHeight="1"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9"/>
      <c r="N46" s="312"/>
      <c r="O46" s="313"/>
      <c r="P46" s="313"/>
      <c r="Q46" s="313"/>
      <c r="R46" s="313"/>
      <c r="S46" s="313"/>
      <c r="T46" s="313"/>
      <c r="U46" s="314"/>
      <c r="V46" s="228"/>
      <c r="W46" s="229"/>
      <c r="X46" s="229"/>
      <c r="Y46" s="229"/>
      <c r="Z46" s="229"/>
      <c r="AA46" s="232"/>
      <c r="AB46" s="232"/>
      <c r="AC46" s="233"/>
      <c r="AD46" s="234"/>
      <c r="AE46" s="234"/>
      <c r="AF46" s="234"/>
      <c r="AG46" s="234"/>
      <c r="AH46" s="234"/>
      <c r="AI46" s="234"/>
      <c r="AJ46" s="234"/>
      <c r="AK46" s="234"/>
      <c r="AL46" s="234"/>
      <c r="AM46" s="276"/>
      <c r="AN46" s="277"/>
      <c r="AO46" s="277"/>
      <c r="AP46" s="277"/>
      <c r="AQ46" s="277"/>
      <c r="AR46" s="277"/>
      <c r="AS46" s="277"/>
      <c r="AT46" s="277"/>
      <c r="AU46" s="277"/>
      <c r="AV46" s="278"/>
      <c r="AW46" s="315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302"/>
      <c r="BR46" s="303"/>
      <c r="BS46" s="303"/>
      <c r="BT46" s="303"/>
      <c r="BU46" s="303"/>
      <c r="BV46" s="306"/>
      <c r="BW46" s="306"/>
      <c r="BX46" s="307"/>
      <c r="BY46" s="308"/>
      <c r="BZ46" s="308"/>
      <c r="CA46" s="308"/>
      <c r="CB46" s="308"/>
      <c r="CC46" s="308"/>
      <c r="CD46" s="308"/>
      <c r="CE46" s="308"/>
      <c r="CF46" s="308"/>
      <c r="CG46" s="308"/>
      <c r="CH46" s="238"/>
      <c r="CI46" s="239"/>
      <c r="CJ46" s="239"/>
      <c r="CK46" s="239"/>
      <c r="CL46" s="239"/>
      <c r="CM46" s="239"/>
      <c r="CN46" s="239"/>
      <c r="CO46" s="239"/>
      <c r="CP46" s="239"/>
      <c r="CQ46" s="240"/>
      <c r="CR46" s="37"/>
      <c r="CS46" s="1"/>
      <c r="CT46" s="138"/>
      <c r="CU46" s="139"/>
      <c r="CV46" s="139"/>
      <c r="CW46" s="139"/>
      <c r="CX46" s="139"/>
      <c r="CY46" s="140"/>
      <c r="CZ46" s="162"/>
      <c r="DA46" s="163"/>
      <c r="DB46" s="164"/>
      <c r="DC46" s="141"/>
      <c r="DD46" s="142"/>
      <c r="DE46" s="213"/>
      <c r="DF46" s="113"/>
      <c r="DG46" s="113"/>
      <c r="DH46" s="113"/>
      <c r="DI46" s="266"/>
      <c r="DJ46" s="267"/>
      <c r="DK46" s="267"/>
      <c r="DL46" s="268"/>
      <c r="DM46" s="18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EF46" s="8"/>
    </row>
    <row r="47" spans="2:136" ht="7.5" customHeight="1">
      <c r="B47" s="259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6"/>
      <c r="N47" s="309"/>
      <c r="O47" s="310"/>
      <c r="P47" s="310"/>
      <c r="Q47" s="310"/>
      <c r="R47" s="310"/>
      <c r="S47" s="310"/>
      <c r="T47" s="310"/>
      <c r="U47" s="311"/>
      <c r="V47" s="249"/>
      <c r="W47" s="250"/>
      <c r="X47" s="250"/>
      <c r="Y47" s="250"/>
      <c r="Z47" s="250"/>
      <c r="AA47" s="230"/>
      <c r="AB47" s="230"/>
      <c r="AC47" s="231"/>
      <c r="AD47" s="285"/>
      <c r="AE47" s="286"/>
      <c r="AF47" s="286"/>
      <c r="AG47" s="286"/>
      <c r="AH47" s="286"/>
      <c r="AI47" s="286"/>
      <c r="AJ47" s="286"/>
      <c r="AK47" s="286"/>
      <c r="AL47" s="287"/>
      <c r="AM47" s="276">
        <f>V47*AD47</f>
        <v>0</v>
      </c>
      <c r="AN47" s="277"/>
      <c r="AO47" s="277"/>
      <c r="AP47" s="277"/>
      <c r="AQ47" s="277"/>
      <c r="AR47" s="277"/>
      <c r="AS47" s="277"/>
      <c r="AT47" s="277"/>
      <c r="AU47" s="277"/>
      <c r="AV47" s="278"/>
      <c r="AW47" s="315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300"/>
      <c r="BR47" s="301"/>
      <c r="BS47" s="301"/>
      <c r="BT47" s="301"/>
      <c r="BU47" s="301"/>
      <c r="BV47" s="304"/>
      <c r="BW47" s="304"/>
      <c r="BX47" s="305"/>
      <c r="BY47" s="308"/>
      <c r="BZ47" s="308"/>
      <c r="CA47" s="308"/>
      <c r="CB47" s="308"/>
      <c r="CC47" s="308"/>
      <c r="CD47" s="308"/>
      <c r="CE47" s="308"/>
      <c r="CF47" s="308"/>
      <c r="CG47" s="308"/>
      <c r="CH47" s="235">
        <f>BQ47*BY47</f>
        <v>0</v>
      </c>
      <c r="CI47" s="236"/>
      <c r="CJ47" s="236"/>
      <c r="CK47" s="236"/>
      <c r="CL47" s="236"/>
      <c r="CM47" s="236"/>
      <c r="CN47" s="236"/>
      <c r="CO47" s="236"/>
      <c r="CP47" s="236"/>
      <c r="CQ47" s="237"/>
      <c r="CR47" s="37"/>
      <c r="CS47" s="1"/>
      <c r="CT47" s="138"/>
      <c r="CU47" s="139"/>
      <c r="CV47" s="139"/>
      <c r="CW47" s="139"/>
      <c r="CX47" s="139"/>
      <c r="CY47" s="140"/>
      <c r="CZ47" s="162"/>
      <c r="DA47" s="163"/>
      <c r="DB47" s="164"/>
      <c r="DC47" s="141"/>
      <c r="DD47" s="142"/>
      <c r="DE47" s="213"/>
      <c r="DF47" s="113"/>
      <c r="DG47" s="113"/>
      <c r="DH47" s="113"/>
      <c r="DI47" s="266"/>
      <c r="DJ47" s="267"/>
      <c r="DK47" s="267"/>
      <c r="DL47" s="268"/>
      <c r="DM47" s="18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EF47" s="8"/>
    </row>
    <row r="48" spans="2:136" ht="7.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9"/>
      <c r="N48" s="312"/>
      <c r="O48" s="313"/>
      <c r="P48" s="313"/>
      <c r="Q48" s="313"/>
      <c r="R48" s="313"/>
      <c r="S48" s="313"/>
      <c r="T48" s="313"/>
      <c r="U48" s="314"/>
      <c r="V48" s="251"/>
      <c r="W48" s="252"/>
      <c r="X48" s="252"/>
      <c r="Y48" s="252"/>
      <c r="Z48" s="252"/>
      <c r="AA48" s="232"/>
      <c r="AB48" s="232"/>
      <c r="AC48" s="233"/>
      <c r="AD48" s="288"/>
      <c r="AE48" s="289"/>
      <c r="AF48" s="289"/>
      <c r="AG48" s="289"/>
      <c r="AH48" s="289"/>
      <c r="AI48" s="289"/>
      <c r="AJ48" s="289"/>
      <c r="AK48" s="289"/>
      <c r="AL48" s="290"/>
      <c r="AM48" s="276"/>
      <c r="AN48" s="277"/>
      <c r="AO48" s="277"/>
      <c r="AP48" s="277"/>
      <c r="AQ48" s="277"/>
      <c r="AR48" s="277"/>
      <c r="AS48" s="277"/>
      <c r="AT48" s="277"/>
      <c r="AU48" s="277"/>
      <c r="AV48" s="278"/>
      <c r="AW48" s="315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302"/>
      <c r="BR48" s="303"/>
      <c r="BS48" s="303"/>
      <c r="BT48" s="303"/>
      <c r="BU48" s="303"/>
      <c r="BV48" s="306"/>
      <c r="BW48" s="306"/>
      <c r="BX48" s="307"/>
      <c r="BY48" s="308"/>
      <c r="BZ48" s="308"/>
      <c r="CA48" s="308"/>
      <c r="CB48" s="308"/>
      <c r="CC48" s="308"/>
      <c r="CD48" s="308"/>
      <c r="CE48" s="308"/>
      <c r="CF48" s="308"/>
      <c r="CG48" s="308"/>
      <c r="CH48" s="238"/>
      <c r="CI48" s="239"/>
      <c r="CJ48" s="239"/>
      <c r="CK48" s="239"/>
      <c r="CL48" s="239"/>
      <c r="CM48" s="239"/>
      <c r="CN48" s="239"/>
      <c r="CO48" s="239"/>
      <c r="CP48" s="239"/>
      <c r="CQ48" s="240"/>
      <c r="CR48" s="37"/>
      <c r="CS48" s="1"/>
      <c r="CT48" s="138"/>
      <c r="CU48" s="139"/>
      <c r="CV48" s="139"/>
      <c r="CW48" s="139"/>
      <c r="CX48" s="139"/>
      <c r="CY48" s="140"/>
      <c r="CZ48" s="162"/>
      <c r="DA48" s="163"/>
      <c r="DB48" s="164"/>
      <c r="DC48" s="141"/>
      <c r="DD48" s="142"/>
      <c r="DE48" s="213"/>
      <c r="DF48" s="113"/>
      <c r="DG48" s="113"/>
      <c r="DH48" s="113"/>
      <c r="DI48" s="266"/>
      <c r="DJ48" s="267"/>
      <c r="DK48" s="267"/>
      <c r="DL48" s="268"/>
      <c r="DM48" s="18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EF48" s="8"/>
    </row>
    <row r="49" spans="2:136" ht="7.5" customHeight="1">
      <c r="B49" s="259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309"/>
      <c r="O49" s="310"/>
      <c r="P49" s="310"/>
      <c r="Q49" s="310"/>
      <c r="R49" s="310"/>
      <c r="S49" s="310"/>
      <c r="T49" s="310"/>
      <c r="U49" s="311"/>
      <c r="V49" s="249"/>
      <c r="W49" s="250"/>
      <c r="X49" s="250"/>
      <c r="Y49" s="250"/>
      <c r="Z49" s="250"/>
      <c r="AA49" s="230"/>
      <c r="AB49" s="230"/>
      <c r="AC49" s="231"/>
      <c r="AD49" s="253"/>
      <c r="AE49" s="254"/>
      <c r="AF49" s="254"/>
      <c r="AG49" s="254"/>
      <c r="AH49" s="254"/>
      <c r="AI49" s="254"/>
      <c r="AJ49" s="254"/>
      <c r="AK49" s="254"/>
      <c r="AL49" s="255"/>
      <c r="AM49" s="276">
        <f>V49*AD49</f>
        <v>0</v>
      </c>
      <c r="AN49" s="277"/>
      <c r="AO49" s="277"/>
      <c r="AP49" s="277"/>
      <c r="AQ49" s="277"/>
      <c r="AR49" s="277"/>
      <c r="AS49" s="277"/>
      <c r="AT49" s="277"/>
      <c r="AU49" s="277"/>
      <c r="AV49" s="278"/>
      <c r="AW49" s="315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300"/>
      <c r="BR49" s="301"/>
      <c r="BS49" s="301"/>
      <c r="BT49" s="301"/>
      <c r="BU49" s="301"/>
      <c r="BV49" s="304"/>
      <c r="BW49" s="304"/>
      <c r="BX49" s="305"/>
      <c r="BY49" s="308"/>
      <c r="BZ49" s="308"/>
      <c r="CA49" s="308"/>
      <c r="CB49" s="308"/>
      <c r="CC49" s="308"/>
      <c r="CD49" s="308"/>
      <c r="CE49" s="308"/>
      <c r="CF49" s="308"/>
      <c r="CG49" s="308"/>
      <c r="CH49" s="235">
        <f>BQ49*BY49</f>
        <v>0</v>
      </c>
      <c r="CI49" s="236"/>
      <c r="CJ49" s="236"/>
      <c r="CK49" s="236"/>
      <c r="CL49" s="236"/>
      <c r="CM49" s="236"/>
      <c r="CN49" s="236"/>
      <c r="CO49" s="236"/>
      <c r="CP49" s="236"/>
      <c r="CQ49" s="237"/>
      <c r="CR49" s="37"/>
      <c r="CS49" s="1"/>
      <c r="CT49" s="316"/>
      <c r="CU49" s="163"/>
      <c r="CV49" s="163"/>
      <c r="CW49" s="163"/>
      <c r="CX49" s="163"/>
      <c r="CY49" s="164"/>
      <c r="CZ49" s="162"/>
      <c r="DA49" s="163"/>
      <c r="DB49" s="164"/>
      <c r="DC49" s="141"/>
      <c r="DD49" s="142"/>
      <c r="DE49" s="213"/>
      <c r="DF49" s="113"/>
      <c r="DG49" s="113"/>
      <c r="DH49" s="113"/>
      <c r="DI49" s="266"/>
      <c r="DJ49" s="267"/>
      <c r="DK49" s="267"/>
      <c r="DL49" s="268"/>
      <c r="DM49" s="18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8"/>
    </row>
    <row r="50" spans="2:136" ht="7.5" customHeigh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9"/>
      <c r="N50" s="312"/>
      <c r="O50" s="313"/>
      <c r="P50" s="313"/>
      <c r="Q50" s="313"/>
      <c r="R50" s="313"/>
      <c r="S50" s="313"/>
      <c r="T50" s="313"/>
      <c r="U50" s="314"/>
      <c r="V50" s="251"/>
      <c r="W50" s="252"/>
      <c r="X50" s="252"/>
      <c r="Y50" s="252"/>
      <c r="Z50" s="252"/>
      <c r="AA50" s="232"/>
      <c r="AB50" s="232"/>
      <c r="AC50" s="233"/>
      <c r="AD50" s="256"/>
      <c r="AE50" s="257"/>
      <c r="AF50" s="257"/>
      <c r="AG50" s="257"/>
      <c r="AH50" s="257"/>
      <c r="AI50" s="257"/>
      <c r="AJ50" s="257"/>
      <c r="AK50" s="257"/>
      <c r="AL50" s="258"/>
      <c r="AM50" s="276"/>
      <c r="AN50" s="277"/>
      <c r="AO50" s="277"/>
      <c r="AP50" s="277"/>
      <c r="AQ50" s="277"/>
      <c r="AR50" s="277"/>
      <c r="AS50" s="277"/>
      <c r="AT50" s="277"/>
      <c r="AU50" s="277"/>
      <c r="AV50" s="278"/>
      <c r="AW50" s="315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302"/>
      <c r="BR50" s="303"/>
      <c r="BS50" s="303"/>
      <c r="BT50" s="303"/>
      <c r="BU50" s="303"/>
      <c r="BV50" s="306"/>
      <c r="BW50" s="306"/>
      <c r="BX50" s="307"/>
      <c r="BY50" s="308"/>
      <c r="BZ50" s="308"/>
      <c r="CA50" s="308"/>
      <c r="CB50" s="308"/>
      <c r="CC50" s="308"/>
      <c r="CD50" s="308"/>
      <c r="CE50" s="308"/>
      <c r="CF50" s="308"/>
      <c r="CG50" s="308"/>
      <c r="CH50" s="238"/>
      <c r="CI50" s="239"/>
      <c r="CJ50" s="239"/>
      <c r="CK50" s="239"/>
      <c r="CL50" s="239"/>
      <c r="CM50" s="239"/>
      <c r="CN50" s="239"/>
      <c r="CO50" s="239"/>
      <c r="CP50" s="239"/>
      <c r="CQ50" s="240"/>
      <c r="CR50" s="37"/>
      <c r="CS50" s="1"/>
      <c r="CT50" s="316"/>
      <c r="CU50" s="163"/>
      <c r="CV50" s="163"/>
      <c r="CW50" s="163"/>
      <c r="CX50" s="163"/>
      <c r="CY50" s="164"/>
      <c r="CZ50" s="162"/>
      <c r="DA50" s="163"/>
      <c r="DB50" s="164"/>
      <c r="DC50" s="141"/>
      <c r="DD50" s="142"/>
      <c r="DE50" s="213"/>
      <c r="DF50" s="113"/>
      <c r="DG50" s="113"/>
      <c r="DH50" s="113"/>
      <c r="DI50" s="266"/>
      <c r="DJ50" s="267"/>
      <c r="DK50" s="267"/>
      <c r="DL50" s="268"/>
      <c r="DM50" s="18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8"/>
    </row>
    <row r="51" spans="2:136" ht="7.5" customHeight="1">
      <c r="B51" s="259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6"/>
      <c r="N51" s="317"/>
      <c r="O51" s="318"/>
      <c r="P51" s="318"/>
      <c r="Q51" s="318"/>
      <c r="R51" s="318"/>
      <c r="S51" s="318"/>
      <c r="T51" s="318"/>
      <c r="U51" s="319"/>
      <c r="V51" s="249"/>
      <c r="W51" s="250"/>
      <c r="X51" s="250"/>
      <c r="Y51" s="250"/>
      <c r="Z51" s="250"/>
      <c r="AA51" s="230"/>
      <c r="AB51" s="230"/>
      <c r="AC51" s="231"/>
      <c r="AD51" s="253"/>
      <c r="AE51" s="254"/>
      <c r="AF51" s="254"/>
      <c r="AG51" s="254"/>
      <c r="AH51" s="254"/>
      <c r="AI51" s="254"/>
      <c r="AJ51" s="254"/>
      <c r="AK51" s="254"/>
      <c r="AL51" s="255"/>
      <c r="AM51" s="276">
        <f>V51*AD51</f>
        <v>0</v>
      </c>
      <c r="AN51" s="277"/>
      <c r="AO51" s="277"/>
      <c r="AP51" s="277"/>
      <c r="AQ51" s="277"/>
      <c r="AR51" s="277"/>
      <c r="AS51" s="277"/>
      <c r="AT51" s="277"/>
      <c r="AU51" s="277"/>
      <c r="AV51" s="278"/>
      <c r="AW51" s="315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300"/>
      <c r="BR51" s="301"/>
      <c r="BS51" s="301"/>
      <c r="BT51" s="301"/>
      <c r="BU51" s="301"/>
      <c r="BV51" s="304"/>
      <c r="BW51" s="304"/>
      <c r="BX51" s="305"/>
      <c r="BY51" s="308"/>
      <c r="BZ51" s="308"/>
      <c r="CA51" s="308"/>
      <c r="CB51" s="308"/>
      <c r="CC51" s="308"/>
      <c r="CD51" s="308"/>
      <c r="CE51" s="308"/>
      <c r="CF51" s="308"/>
      <c r="CG51" s="308"/>
      <c r="CH51" s="235"/>
      <c r="CI51" s="236"/>
      <c r="CJ51" s="236"/>
      <c r="CK51" s="236"/>
      <c r="CL51" s="236"/>
      <c r="CM51" s="236"/>
      <c r="CN51" s="236"/>
      <c r="CO51" s="236"/>
      <c r="CP51" s="236"/>
      <c r="CQ51" s="237"/>
      <c r="CR51" s="37"/>
      <c r="CS51" s="1"/>
      <c r="CT51" s="316"/>
      <c r="CU51" s="163"/>
      <c r="CV51" s="163"/>
      <c r="CW51" s="163"/>
      <c r="CX51" s="163"/>
      <c r="CY51" s="164"/>
      <c r="CZ51" s="162"/>
      <c r="DA51" s="163"/>
      <c r="DB51" s="164"/>
      <c r="DC51" s="141"/>
      <c r="DD51" s="142"/>
      <c r="DE51" s="213"/>
      <c r="DF51" s="113"/>
      <c r="DG51" s="113"/>
      <c r="DH51" s="113"/>
      <c r="DI51" s="266"/>
      <c r="DJ51" s="267"/>
      <c r="DK51" s="267"/>
      <c r="DL51" s="268"/>
      <c r="DM51" s="18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8"/>
    </row>
    <row r="52" spans="2:136" ht="7.5" customHeight="1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9"/>
      <c r="N52" s="320"/>
      <c r="O52" s="321"/>
      <c r="P52" s="321"/>
      <c r="Q52" s="321"/>
      <c r="R52" s="321"/>
      <c r="S52" s="321"/>
      <c r="T52" s="321"/>
      <c r="U52" s="322"/>
      <c r="V52" s="251"/>
      <c r="W52" s="252"/>
      <c r="X52" s="252"/>
      <c r="Y52" s="252"/>
      <c r="Z52" s="252"/>
      <c r="AA52" s="232"/>
      <c r="AB52" s="232"/>
      <c r="AC52" s="233"/>
      <c r="AD52" s="256"/>
      <c r="AE52" s="257"/>
      <c r="AF52" s="257"/>
      <c r="AG52" s="257"/>
      <c r="AH52" s="257"/>
      <c r="AI52" s="257"/>
      <c r="AJ52" s="257"/>
      <c r="AK52" s="257"/>
      <c r="AL52" s="258"/>
      <c r="AM52" s="276"/>
      <c r="AN52" s="277"/>
      <c r="AO52" s="277"/>
      <c r="AP52" s="277"/>
      <c r="AQ52" s="277"/>
      <c r="AR52" s="277"/>
      <c r="AS52" s="277"/>
      <c r="AT52" s="277"/>
      <c r="AU52" s="277"/>
      <c r="AV52" s="278"/>
      <c r="AW52" s="323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02"/>
      <c r="BR52" s="303"/>
      <c r="BS52" s="303"/>
      <c r="BT52" s="303"/>
      <c r="BU52" s="303"/>
      <c r="BV52" s="306"/>
      <c r="BW52" s="306"/>
      <c r="BX52" s="307"/>
      <c r="BY52" s="325"/>
      <c r="BZ52" s="325"/>
      <c r="CA52" s="325"/>
      <c r="CB52" s="325"/>
      <c r="CC52" s="325"/>
      <c r="CD52" s="325"/>
      <c r="CE52" s="325"/>
      <c r="CF52" s="325"/>
      <c r="CG52" s="325"/>
      <c r="CH52" s="238"/>
      <c r="CI52" s="239"/>
      <c r="CJ52" s="239"/>
      <c r="CK52" s="239"/>
      <c r="CL52" s="239"/>
      <c r="CM52" s="239"/>
      <c r="CN52" s="239"/>
      <c r="CO52" s="239"/>
      <c r="CP52" s="239"/>
      <c r="CQ52" s="240"/>
      <c r="CR52" s="37"/>
      <c r="CS52" s="1"/>
      <c r="CT52" s="316"/>
      <c r="CU52" s="163"/>
      <c r="CV52" s="163"/>
      <c r="CW52" s="163"/>
      <c r="CX52" s="163"/>
      <c r="CY52" s="164"/>
      <c r="CZ52" s="162"/>
      <c r="DA52" s="163"/>
      <c r="DB52" s="164"/>
      <c r="DC52" s="141"/>
      <c r="DD52" s="142"/>
      <c r="DE52" s="213"/>
      <c r="DF52" s="113"/>
      <c r="DG52" s="113"/>
      <c r="DH52" s="113"/>
      <c r="DI52" s="266"/>
      <c r="DJ52" s="267"/>
      <c r="DK52" s="267"/>
      <c r="DL52" s="268"/>
      <c r="DM52" s="18"/>
      <c r="DN52" s="7"/>
      <c r="DO52" s="7"/>
      <c r="DP52" s="7"/>
      <c r="DQ52" s="326" t="s">
        <v>84</v>
      </c>
      <c r="DR52" s="326"/>
      <c r="DS52" s="326"/>
      <c r="DT52" s="7"/>
      <c r="DU52" s="7"/>
      <c r="DV52" s="7"/>
      <c r="DW52" s="146">
        <f>EA26</f>
        <v>0.5</v>
      </c>
      <c r="DX52" s="146"/>
      <c r="DY52" s="327" t="s">
        <v>90</v>
      </c>
      <c r="DZ52" s="146">
        <f>EA29</f>
        <v>0.6</v>
      </c>
      <c r="EA52" s="146"/>
      <c r="EB52" s="27"/>
      <c r="EC52" s="27"/>
      <c r="ED52" s="27"/>
      <c r="EE52" s="27"/>
      <c r="EF52" s="8"/>
    </row>
    <row r="53" spans="2:136" ht="7.5" customHeight="1">
      <c r="B53" s="259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/>
      <c r="N53" s="309"/>
      <c r="O53" s="310"/>
      <c r="P53" s="310"/>
      <c r="Q53" s="310"/>
      <c r="R53" s="310"/>
      <c r="S53" s="310"/>
      <c r="T53" s="310"/>
      <c r="U53" s="311"/>
      <c r="V53" s="249"/>
      <c r="W53" s="250"/>
      <c r="X53" s="250"/>
      <c r="Y53" s="250"/>
      <c r="Z53" s="250"/>
      <c r="AA53" s="230"/>
      <c r="AB53" s="230"/>
      <c r="AC53" s="231"/>
      <c r="AD53" s="253"/>
      <c r="AE53" s="254"/>
      <c r="AF53" s="254"/>
      <c r="AG53" s="254"/>
      <c r="AH53" s="254"/>
      <c r="AI53" s="254"/>
      <c r="AJ53" s="254"/>
      <c r="AK53" s="254"/>
      <c r="AL53" s="255"/>
      <c r="AM53" s="276">
        <f>V53*AD53</f>
        <v>0</v>
      </c>
      <c r="AN53" s="277"/>
      <c r="AO53" s="277"/>
      <c r="AP53" s="277"/>
      <c r="AQ53" s="277"/>
      <c r="AR53" s="277"/>
      <c r="AS53" s="277"/>
      <c r="AT53" s="277"/>
      <c r="AU53" s="277"/>
      <c r="AV53" s="278"/>
      <c r="AW53" s="329" t="s">
        <v>33</v>
      </c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30">
        <f>SUM(AM35:AV62,CH35:CQ52)</f>
        <v>61100</v>
      </c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8"/>
      <c r="CS53" s="1"/>
      <c r="CT53" s="316"/>
      <c r="CU53" s="163"/>
      <c r="CV53" s="163"/>
      <c r="CW53" s="163"/>
      <c r="CX53" s="163"/>
      <c r="CY53" s="164"/>
      <c r="CZ53" s="162"/>
      <c r="DA53" s="163"/>
      <c r="DB53" s="164"/>
      <c r="DC53" s="141"/>
      <c r="DD53" s="142"/>
      <c r="DE53" s="213"/>
      <c r="DF53" s="113"/>
      <c r="DG53" s="113"/>
      <c r="DH53" s="113"/>
      <c r="DI53" s="266"/>
      <c r="DJ53" s="267"/>
      <c r="DK53" s="267"/>
      <c r="DL53" s="268"/>
      <c r="DM53" s="18"/>
      <c r="DN53" s="332" t="s">
        <v>85</v>
      </c>
      <c r="DO53" s="332"/>
      <c r="DP53" s="332"/>
      <c r="DQ53" s="326"/>
      <c r="DR53" s="326"/>
      <c r="DS53" s="326"/>
      <c r="DT53" s="328" t="s">
        <v>86</v>
      </c>
      <c r="DU53" s="328"/>
      <c r="DV53" s="328"/>
      <c r="DW53" s="146"/>
      <c r="DX53" s="146"/>
      <c r="DY53" s="327"/>
      <c r="DZ53" s="146"/>
      <c r="EA53" s="146"/>
      <c r="EB53" s="327" t="s">
        <v>78</v>
      </c>
      <c r="EC53" s="146">
        <f>EA32</f>
        <v>0.6</v>
      </c>
      <c r="ED53" s="146"/>
      <c r="EE53" s="146"/>
      <c r="EF53" s="8"/>
    </row>
    <row r="54" spans="2:136" ht="7.5" customHeight="1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  <c r="N54" s="312"/>
      <c r="O54" s="313"/>
      <c r="P54" s="313"/>
      <c r="Q54" s="313"/>
      <c r="R54" s="313"/>
      <c r="S54" s="313"/>
      <c r="T54" s="313"/>
      <c r="U54" s="314"/>
      <c r="V54" s="251"/>
      <c r="W54" s="252"/>
      <c r="X54" s="252"/>
      <c r="Y54" s="252"/>
      <c r="Z54" s="252"/>
      <c r="AA54" s="232"/>
      <c r="AB54" s="232"/>
      <c r="AC54" s="233"/>
      <c r="AD54" s="256"/>
      <c r="AE54" s="257"/>
      <c r="AF54" s="257"/>
      <c r="AG54" s="257"/>
      <c r="AH54" s="257"/>
      <c r="AI54" s="257"/>
      <c r="AJ54" s="257"/>
      <c r="AK54" s="257"/>
      <c r="AL54" s="258"/>
      <c r="AM54" s="276"/>
      <c r="AN54" s="277"/>
      <c r="AO54" s="277"/>
      <c r="AP54" s="277"/>
      <c r="AQ54" s="277"/>
      <c r="AR54" s="277"/>
      <c r="AS54" s="277"/>
      <c r="AT54" s="277"/>
      <c r="AU54" s="277"/>
      <c r="AV54" s="278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8"/>
      <c r="CS54" s="1"/>
      <c r="CT54" s="316"/>
      <c r="CU54" s="163"/>
      <c r="CV54" s="163"/>
      <c r="CW54" s="163"/>
      <c r="CX54" s="163"/>
      <c r="CY54" s="164"/>
      <c r="CZ54" s="162"/>
      <c r="DA54" s="163"/>
      <c r="DB54" s="164"/>
      <c r="DC54" s="141"/>
      <c r="DD54" s="142"/>
      <c r="DE54" s="213"/>
      <c r="DF54" s="113"/>
      <c r="DG54" s="113"/>
      <c r="DH54" s="113"/>
      <c r="DI54" s="266"/>
      <c r="DJ54" s="267"/>
      <c r="DK54" s="267"/>
      <c r="DL54" s="268"/>
      <c r="DM54" s="18"/>
      <c r="DN54" s="332"/>
      <c r="DO54" s="332"/>
      <c r="DP54" s="332"/>
      <c r="DQ54" s="333">
        <v>2</v>
      </c>
      <c r="DR54" s="333"/>
      <c r="DS54" s="333"/>
      <c r="DT54" s="328"/>
      <c r="DU54" s="328"/>
      <c r="DV54" s="328"/>
      <c r="DW54" s="334">
        <v>2</v>
      </c>
      <c r="DX54" s="334"/>
      <c r="DY54" s="334"/>
      <c r="DZ54" s="334"/>
      <c r="EA54" s="334"/>
      <c r="EB54" s="327"/>
      <c r="EC54" s="146"/>
      <c r="ED54" s="146"/>
      <c r="EE54" s="146"/>
      <c r="EF54" s="8"/>
    </row>
    <row r="55" spans="2:136" ht="7.5" customHeight="1">
      <c r="B55" s="259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6"/>
      <c r="N55" s="309"/>
      <c r="O55" s="310"/>
      <c r="P55" s="310"/>
      <c r="Q55" s="310"/>
      <c r="R55" s="310"/>
      <c r="S55" s="310"/>
      <c r="T55" s="310"/>
      <c r="U55" s="311"/>
      <c r="V55" s="249"/>
      <c r="W55" s="250"/>
      <c r="X55" s="250"/>
      <c r="Y55" s="250"/>
      <c r="Z55" s="250"/>
      <c r="AA55" s="230"/>
      <c r="AB55" s="230"/>
      <c r="AC55" s="231"/>
      <c r="AD55" s="253"/>
      <c r="AE55" s="254"/>
      <c r="AF55" s="254"/>
      <c r="AG55" s="254"/>
      <c r="AH55" s="254"/>
      <c r="AI55" s="254"/>
      <c r="AJ55" s="254"/>
      <c r="AK55" s="254"/>
      <c r="AL55" s="255"/>
      <c r="AM55" s="276">
        <f>V55*AD55</f>
        <v>0</v>
      </c>
      <c r="AN55" s="277"/>
      <c r="AO55" s="277"/>
      <c r="AP55" s="277"/>
      <c r="AQ55" s="277"/>
      <c r="AR55" s="277"/>
      <c r="AS55" s="277"/>
      <c r="AT55" s="277"/>
      <c r="AU55" s="277"/>
      <c r="AV55" s="278"/>
      <c r="AW55" s="329" t="s">
        <v>34</v>
      </c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30">
        <f>AA28+BY53</f>
        <v>61624</v>
      </c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8"/>
      <c r="CS55" s="1"/>
      <c r="CT55" s="316"/>
      <c r="CU55" s="163"/>
      <c r="CV55" s="163"/>
      <c r="CW55" s="163"/>
      <c r="CX55" s="163"/>
      <c r="CY55" s="164"/>
      <c r="CZ55" s="162"/>
      <c r="DA55" s="163"/>
      <c r="DB55" s="164"/>
      <c r="DC55" s="141"/>
      <c r="DD55" s="142"/>
      <c r="DE55" s="213"/>
      <c r="DF55" s="113"/>
      <c r="DG55" s="113"/>
      <c r="DH55" s="113"/>
      <c r="DI55" s="266"/>
      <c r="DJ55" s="267"/>
      <c r="DK55" s="267"/>
      <c r="DL55" s="268"/>
      <c r="DM55" s="18"/>
      <c r="DN55" s="7"/>
      <c r="DO55" s="7"/>
      <c r="DP55" s="7"/>
      <c r="DQ55" s="333"/>
      <c r="DR55" s="333"/>
      <c r="DS55" s="333"/>
      <c r="DT55" s="7"/>
      <c r="DU55" s="7"/>
      <c r="DV55" s="7"/>
      <c r="DW55" s="335"/>
      <c r="DX55" s="335"/>
      <c r="DY55" s="335"/>
      <c r="DZ55" s="335"/>
      <c r="EA55" s="335"/>
      <c r="EB55" s="27"/>
      <c r="EC55" s="27"/>
      <c r="ED55" s="27"/>
      <c r="EE55" s="27"/>
      <c r="EF55" s="8"/>
    </row>
    <row r="56" spans="2:136" ht="7.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9"/>
      <c r="N56" s="312"/>
      <c r="O56" s="313"/>
      <c r="P56" s="313"/>
      <c r="Q56" s="313"/>
      <c r="R56" s="313"/>
      <c r="S56" s="313"/>
      <c r="T56" s="313"/>
      <c r="U56" s="314"/>
      <c r="V56" s="251"/>
      <c r="W56" s="252"/>
      <c r="X56" s="252"/>
      <c r="Y56" s="252"/>
      <c r="Z56" s="252"/>
      <c r="AA56" s="232"/>
      <c r="AB56" s="232"/>
      <c r="AC56" s="233"/>
      <c r="AD56" s="256"/>
      <c r="AE56" s="257"/>
      <c r="AF56" s="257"/>
      <c r="AG56" s="257"/>
      <c r="AH56" s="257"/>
      <c r="AI56" s="257"/>
      <c r="AJ56" s="257"/>
      <c r="AK56" s="257"/>
      <c r="AL56" s="258"/>
      <c r="AM56" s="276"/>
      <c r="AN56" s="277"/>
      <c r="AO56" s="277"/>
      <c r="AP56" s="277"/>
      <c r="AQ56" s="277"/>
      <c r="AR56" s="277"/>
      <c r="AS56" s="277"/>
      <c r="AT56" s="277"/>
      <c r="AU56" s="277"/>
      <c r="AV56" s="278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8"/>
      <c r="CS56" s="1"/>
      <c r="CT56" s="316"/>
      <c r="CU56" s="163"/>
      <c r="CV56" s="163"/>
      <c r="CW56" s="163"/>
      <c r="CX56" s="163"/>
      <c r="CY56" s="164"/>
      <c r="CZ56" s="162"/>
      <c r="DA56" s="163"/>
      <c r="DB56" s="164"/>
      <c r="DC56" s="141"/>
      <c r="DD56" s="142"/>
      <c r="DE56" s="213"/>
      <c r="DF56" s="113"/>
      <c r="DG56" s="113"/>
      <c r="DH56" s="113"/>
      <c r="DI56" s="266"/>
      <c r="DJ56" s="267"/>
      <c r="DK56" s="267"/>
      <c r="DL56" s="268"/>
      <c r="DM56" s="18"/>
      <c r="DN56" s="7"/>
      <c r="DO56" s="7"/>
      <c r="DP56" s="7"/>
      <c r="DQ56" s="7"/>
      <c r="DR56" s="7"/>
      <c r="DS56" s="7"/>
      <c r="DT56" s="7"/>
      <c r="DU56" s="7"/>
      <c r="DV56" s="7"/>
      <c r="DW56" s="27"/>
      <c r="DX56" s="27"/>
      <c r="DY56" s="27"/>
      <c r="DZ56" s="27"/>
      <c r="EA56" s="27"/>
      <c r="EB56" s="27"/>
      <c r="EC56" s="27"/>
      <c r="ED56" s="27"/>
      <c r="EE56" s="27"/>
      <c r="EF56" s="8"/>
    </row>
    <row r="57" spans="2:136" ht="7.5" customHeight="1">
      <c r="B57" s="259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6"/>
      <c r="N57" s="317"/>
      <c r="O57" s="318"/>
      <c r="P57" s="318"/>
      <c r="Q57" s="318"/>
      <c r="R57" s="318"/>
      <c r="S57" s="318"/>
      <c r="T57" s="318"/>
      <c r="U57" s="319"/>
      <c r="V57" s="249"/>
      <c r="W57" s="250"/>
      <c r="X57" s="250"/>
      <c r="Y57" s="250"/>
      <c r="Z57" s="250"/>
      <c r="AA57" s="230"/>
      <c r="AB57" s="230"/>
      <c r="AC57" s="231"/>
      <c r="AD57" s="253"/>
      <c r="AE57" s="254"/>
      <c r="AF57" s="254"/>
      <c r="AG57" s="254"/>
      <c r="AH57" s="254"/>
      <c r="AI57" s="254"/>
      <c r="AJ57" s="254"/>
      <c r="AK57" s="254"/>
      <c r="AL57" s="255"/>
      <c r="AM57" s="276">
        <f>V57*AD57</f>
        <v>0</v>
      </c>
      <c r="AN57" s="277"/>
      <c r="AO57" s="277"/>
      <c r="AP57" s="277"/>
      <c r="AQ57" s="277"/>
      <c r="AR57" s="277"/>
      <c r="AS57" s="277"/>
      <c r="AT57" s="277"/>
      <c r="AU57" s="277"/>
      <c r="AV57" s="278"/>
      <c r="AW57" s="329" t="s">
        <v>35</v>
      </c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30">
        <f>ROUNDDOWN(BY55*10%,0)</f>
        <v>6162</v>
      </c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8"/>
      <c r="CS57" s="1"/>
      <c r="CT57" s="316"/>
      <c r="CU57" s="163"/>
      <c r="CV57" s="163"/>
      <c r="CW57" s="163"/>
      <c r="CX57" s="163"/>
      <c r="CY57" s="164"/>
      <c r="CZ57" s="162"/>
      <c r="DA57" s="163"/>
      <c r="DB57" s="164"/>
      <c r="DC57" s="141"/>
      <c r="DD57" s="142"/>
      <c r="DE57" s="213"/>
      <c r="DF57" s="113"/>
      <c r="DG57" s="113"/>
      <c r="DH57" s="113"/>
      <c r="DI57" s="266"/>
      <c r="DJ57" s="267"/>
      <c r="DK57" s="267"/>
      <c r="DL57" s="268"/>
      <c r="DM57" s="18"/>
      <c r="DN57" s="7"/>
      <c r="DO57" s="7"/>
      <c r="DP57" s="7"/>
      <c r="DQ57" s="7"/>
      <c r="DR57" s="7"/>
      <c r="DS57" s="7"/>
      <c r="DT57" s="7"/>
      <c r="DU57" s="148" t="s">
        <v>80</v>
      </c>
      <c r="DV57" s="336"/>
      <c r="DW57" s="146">
        <f>IF(EA26="","",ROUND(((DW52+DZ52)/DW54*EC53),2))</f>
        <v>0.33</v>
      </c>
      <c r="DX57" s="146"/>
      <c r="DY57" s="146"/>
      <c r="DZ57" s="146"/>
      <c r="EA57" s="146"/>
      <c r="EB57" s="27"/>
      <c r="EC57" s="27"/>
      <c r="ED57" s="27"/>
      <c r="EE57" s="27"/>
      <c r="EF57" s="8"/>
    </row>
    <row r="58" spans="2:136" ht="7.5" customHeight="1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9"/>
      <c r="N58" s="320"/>
      <c r="O58" s="321"/>
      <c r="P58" s="321"/>
      <c r="Q58" s="321"/>
      <c r="R58" s="321"/>
      <c r="S58" s="321"/>
      <c r="T58" s="321"/>
      <c r="U58" s="322"/>
      <c r="V58" s="251"/>
      <c r="W58" s="252"/>
      <c r="X58" s="252"/>
      <c r="Y58" s="252"/>
      <c r="Z58" s="252"/>
      <c r="AA58" s="232"/>
      <c r="AB58" s="232"/>
      <c r="AC58" s="233"/>
      <c r="AD58" s="256"/>
      <c r="AE58" s="257"/>
      <c r="AF58" s="257"/>
      <c r="AG58" s="257"/>
      <c r="AH58" s="257"/>
      <c r="AI58" s="257"/>
      <c r="AJ58" s="257"/>
      <c r="AK58" s="257"/>
      <c r="AL58" s="258"/>
      <c r="AM58" s="276"/>
      <c r="AN58" s="277"/>
      <c r="AO58" s="277"/>
      <c r="AP58" s="277"/>
      <c r="AQ58" s="277"/>
      <c r="AR58" s="277"/>
      <c r="AS58" s="277"/>
      <c r="AT58" s="277"/>
      <c r="AU58" s="277"/>
      <c r="AV58" s="278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8"/>
      <c r="CS58" s="1"/>
      <c r="CT58" s="316"/>
      <c r="CU58" s="163"/>
      <c r="CV58" s="163"/>
      <c r="CW58" s="163"/>
      <c r="CX58" s="163"/>
      <c r="CY58" s="164"/>
      <c r="CZ58" s="162"/>
      <c r="DA58" s="163"/>
      <c r="DB58" s="164"/>
      <c r="DC58" s="141"/>
      <c r="DD58" s="142"/>
      <c r="DE58" s="213"/>
      <c r="DF58" s="113"/>
      <c r="DG58" s="113"/>
      <c r="DH58" s="113"/>
      <c r="DI58" s="266"/>
      <c r="DJ58" s="267"/>
      <c r="DK58" s="267"/>
      <c r="DL58" s="268"/>
      <c r="DM58" s="18"/>
      <c r="DN58" s="7"/>
      <c r="DO58" s="7"/>
      <c r="DP58" s="7"/>
      <c r="DQ58" s="7"/>
      <c r="DR58" s="7"/>
      <c r="DS58" s="7"/>
      <c r="DT58" s="7"/>
      <c r="DU58" s="336"/>
      <c r="DV58" s="336"/>
      <c r="DW58" s="146"/>
      <c r="DX58" s="146"/>
      <c r="DY58" s="146"/>
      <c r="DZ58" s="146"/>
      <c r="EA58" s="146"/>
      <c r="EB58" s="27"/>
      <c r="EC58" s="27"/>
      <c r="ED58" s="27"/>
      <c r="EE58" s="27"/>
      <c r="EF58" s="8"/>
    </row>
    <row r="59" spans="2:136" ht="7.5" customHeight="1">
      <c r="B59" s="259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317"/>
      <c r="O59" s="318"/>
      <c r="P59" s="318"/>
      <c r="Q59" s="318"/>
      <c r="R59" s="318"/>
      <c r="S59" s="318"/>
      <c r="T59" s="318"/>
      <c r="U59" s="319"/>
      <c r="V59" s="249"/>
      <c r="W59" s="250"/>
      <c r="X59" s="250"/>
      <c r="Y59" s="250"/>
      <c r="Z59" s="250"/>
      <c r="AA59" s="230"/>
      <c r="AB59" s="230"/>
      <c r="AC59" s="231"/>
      <c r="AD59" s="253"/>
      <c r="AE59" s="254"/>
      <c r="AF59" s="254"/>
      <c r="AG59" s="254"/>
      <c r="AH59" s="254"/>
      <c r="AI59" s="254"/>
      <c r="AJ59" s="254"/>
      <c r="AK59" s="254"/>
      <c r="AL59" s="255"/>
      <c r="AM59" s="276">
        <f>V59*AD59</f>
        <v>0</v>
      </c>
      <c r="AN59" s="277"/>
      <c r="AO59" s="277"/>
      <c r="AP59" s="277"/>
      <c r="AQ59" s="277"/>
      <c r="AR59" s="277"/>
      <c r="AS59" s="277"/>
      <c r="AT59" s="277"/>
      <c r="AU59" s="277"/>
      <c r="AV59" s="278"/>
      <c r="AW59" s="337" t="s">
        <v>36</v>
      </c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9"/>
      <c r="BT59" s="343">
        <f>BY55+BY57</f>
        <v>67786</v>
      </c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7" t="s">
        <v>26</v>
      </c>
      <c r="CO59" s="347"/>
      <c r="CP59" s="347"/>
      <c r="CQ59" s="348"/>
      <c r="CR59" s="32"/>
      <c r="CS59" s="1"/>
      <c r="CT59" s="316"/>
      <c r="CU59" s="163"/>
      <c r="CV59" s="163"/>
      <c r="CW59" s="163"/>
      <c r="CX59" s="163"/>
      <c r="CY59" s="164"/>
      <c r="CZ59" s="162"/>
      <c r="DA59" s="163"/>
      <c r="DB59" s="164"/>
      <c r="DC59" s="141"/>
      <c r="DD59" s="142"/>
      <c r="DE59" s="213"/>
      <c r="DF59" s="113"/>
      <c r="DG59" s="113"/>
      <c r="DH59" s="113"/>
      <c r="DI59" s="266"/>
      <c r="DJ59" s="267"/>
      <c r="DK59" s="267"/>
      <c r="DL59" s="268"/>
      <c r="DM59" s="112" t="s">
        <v>37</v>
      </c>
      <c r="DN59" s="112"/>
      <c r="DO59" s="112"/>
      <c r="DP59" s="112"/>
      <c r="DQ59" s="112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8"/>
    </row>
    <row r="60" spans="2:136" ht="7.5" customHeight="1"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320"/>
      <c r="O60" s="321"/>
      <c r="P60" s="321"/>
      <c r="Q60" s="321"/>
      <c r="R60" s="321"/>
      <c r="S60" s="321"/>
      <c r="T60" s="321"/>
      <c r="U60" s="322"/>
      <c r="V60" s="251"/>
      <c r="W60" s="252"/>
      <c r="X60" s="252"/>
      <c r="Y60" s="252"/>
      <c r="Z60" s="252"/>
      <c r="AA60" s="232"/>
      <c r="AB60" s="232"/>
      <c r="AC60" s="233"/>
      <c r="AD60" s="256"/>
      <c r="AE60" s="257"/>
      <c r="AF60" s="257"/>
      <c r="AG60" s="257"/>
      <c r="AH60" s="257"/>
      <c r="AI60" s="257"/>
      <c r="AJ60" s="257"/>
      <c r="AK60" s="257"/>
      <c r="AL60" s="258"/>
      <c r="AM60" s="276"/>
      <c r="AN60" s="277"/>
      <c r="AO60" s="277"/>
      <c r="AP60" s="277"/>
      <c r="AQ60" s="277"/>
      <c r="AR60" s="277"/>
      <c r="AS60" s="277"/>
      <c r="AT60" s="277"/>
      <c r="AU60" s="277"/>
      <c r="AV60" s="278"/>
      <c r="AW60" s="340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2"/>
      <c r="BT60" s="345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9"/>
      <c r="CO60" s="349"/>
      <c r="CP60" s="349"/>
      <c r="CQ60" s="350"/>
      <c r="CR60" s="32"/>
      <c r="CS60" s="1"/>
      <c r="CT60" s="316"/>
      <c r="CU60" s="163"/>
      <c r="CV60" s="163"/>
      <c r="CW60" s="163"/>
      <c r="CX60" s="163"/>
      <c r="CY60" s="164"/>
      <c r="CZ60" s="162"/>
      <c r="DA60" s="163"/>
      <c r="DB60" s="164"/>
      <c r="DC60" s="141"/>
      <c r="DD60" s="142"/>
      <c r="DE60" s="213"/>
      <c r="DF60" s="113"/>
      <c r="DG60" s="113"/>
      <c r="DH60" s="113"/>
      <c r="DI60" s="266"/>
      <c r="DJ60" s="267"/>
      <c r="DK60" s="267"/>
      <c r="DL60" s="268"/>
      <c r="DM60" s="112"/>
      <c r="DN60" s="112"/>
      <c r="DO60" s="112"/>
      <c r="DP60" s="112"/>
      <c r="DQ60" s="112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8"/>
    </row>
    <row r="61" spans="2:136" ht="7.5" customHeight="1">
      <c r="B61" s="315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351"/>
      <c r="O61" s="352"/>
      <c r="P61" s="352"/>
      <c r="Q61" s="352"/>
      <c r="R61" s="352"/>
      <c r="S61" s="352"/>
      <c r="T61" s="352"/>
      <c r="U61" s="353"/>
      <c r="V61" s="357"/>
      <c r="W61" s="358"/>
      <c r="X61" s="358"/>
      <c r="Y61" s="358"/>
      <c r="Z61" s="358"/>
      <c r="AA61" s="361"/>
      <c r="AB61" s="361"/>
      <c r="AC61" s="362"/>
      <c r="AD61" s="365"/>
      <c r="AE61" s="366"/>
      <c r="AF61" s="366"/>
      <c r="AG61" s="366"/>
      <c r="AH61" s="366"/>
      <c r="AI61" s="366"/>
      <c r="AJ61" s="366"/>
      <c r="AK61" s="366"/>
      <c r="AL61" s="367"/>
      <c r="AM61" s="276">
        <f>V61*AD61</f>
        <v>0</v>
      </c>
      <c r="AN61" s="277"/>
      <c r="AO61" s="277"/>
      <c r="AP61" s="277"/>
      <c r="AQ61" s="277"/>
      <c r="AR61" s="277"/>
      <c r="AS61" s="277"/>
      <c r="AT61" s="277"/>
      <c r="AU61" s="277"/>
      <c r="AV61" s="278"/>
      <c r="AW61" s="340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2"/>
      <c r="BT61" s="345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9"/>
      <c r="CO61" s="349"/>
      <c r="CP61" s="349"/>
      <c r="CQ61" s="350"/>
      <c r="CR61" s="32"/>
      <c r="CS61" s="1"/>
      <c r="CT61" s="316"/>
      <c r="CU61" s="163"/>
      <c r="CV61" s="163"/>
      <c r="CW61" s="163"/>
      <c r="CX61" s="163"/>
      <c r="CY61" s="164"/>
      <c r="CZ61" s="162"/>
      <c r="DA61" s="163"/>
      <c r="DB61" s="164"/>
      <c r="DC61" s="141"/>
      <c r="DD61" s="142"/>
      <c r="DE61" s="213"/>
      <c r="DF61" s="113"/>
      <c r="DG61" s="113"/>
      <c r="DH61" s="113"/>
      <c r="DI61" s="266"/>
      <c r="DJ61" s="267"/>
      <c r="DK61" s="267"/>
      <c r="DL61" s="268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8"/>
    </row>
    <row r="62" spans="2:136" ht="7.5" customHeight="1">
      <c r="B62" s="323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54"/>
      <c r="O62" s="355"/>
      <c r="P62" s="355"/>
      <c r="Q62" s="355"/>
      <c r="R62" s="355"/>
      <c r="S62" s="355"/>
      <c r="T62" s="355"/>
      <c r="U62" s="356"/>
      <c r="V62" s="359"/>
      <c r="W62" s="360"/>
      <c r="X62" s="360"/>
      <c r="Y62" s="360"/>
      <c r="Z62" s="360"/>
      <c r="AA62" s="363"/>
      <c r="AB62" s="363"/>
      <c r="AC62" s="364"/>
      <c r="AD62" s="368"/>
      <c r="AE62" s="369"/>
      <c r="AF62" s="369"/>
      <c r="AG62" s="369"/>
      <c r="AH62" s="369"/>
      <c r="AI62" s="369"/>
      <c r="AJ62" s="369"/>
      <c r="AK62" s="369"/>
      <c r="AL62" s="370"/>
      <c r="AM62" s="276"/>
      <c r="AN62" s="277"/>
      <c r="AO62" s="277"/>
      <c r="AP62" s="277"/>
      <c r="AQ62" s="277"/>
      <c r="AR62" s="277"/>
      <c r="AS62" s="277"/>
      <c r="AT62" s="277"/>
      <c r="AU62" s="277"/>
      <c r="AV62" s="278"/>
      <c r="AW62" s="340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2"/>
      <c r="BT62" s="345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9"/>
      <c r="CO62" s="349"/>
      <c r="CP62" s="349"/>
      <c r="CQ62" s="350"/>
      <c r="CR62" s="32"/>
      <c r="CS62" s="1"/>
      <c r="CT62" s="316"/>
      <c r="CU62" s="163"/>
      <c r="CV62" s="163"/>
      <c r="CW62" s="163"/>
      <c r="CX62" s="163"/>
      <c r="CY62" s="164"/>
      <c r="CZ62" s="162"/>
      <c r="DA62" s="163"/>
      <c r="DB62" s="164"/>
      <c r="DC62" s="141"/>
      <c r="DD62" s="142"/>
      <c r="DE62" s="213"/>
      <c r="DF62" s="113"/>
      <c r="DG62" s="113"/>
      <c r="DH62" s="113"/>
      <c r="DI62" s="266"/>
      <c r="DJ62" s="267"/>
      <c r="DK62" s="267"/>
      <c r="DL62" s="268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8"/>
    </row>
    <row r="63" spans="2:136" ht="7.5" customHeight="1">
      <c r="B63" s="371" t="s">
        <v>38</v>
      </c>
      <c r="C63" s="372"/>
      <c r="D63" s="377" t="s">
        <v>39</v>
      </c>
      <c r="E63" s="378"/>
      <c r="F63" s="40"/>
      <c r="G63" s="165"/>
      <c r="H63" s="165"/>
      <c r="I63" s="165"/>
      <c r="J63" s="165"/>
      <c r="K63" s="175"/>
      <c r="L63" s="16"/>
      <c r="M63" s="16"/>
      <c r="N63" s="383" t="s">
        <v>40</v>
      </c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383" t="s">
        <v>41</v>
      </c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6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20"/>
      <c r="CR63" s="7"/>
      <c r="CS63" s="1"/>
      <c r="CT63" s="316"/>
      <c r="CU63" s="163"/>
      <c r="CV63" s="163"/>
      <c r="CW63" s="163"/>
      <c r="CX63" s="163"/>
      <c r="CY63" s="164"/>
      <c r="CZ63" s="162"/>
      <c r="DA63" s="163"/>
      <c r="DB63" s="164"/>
      <c r="DC63" s="141"/>
      <c r="DD63" s="142"/>
      <c r="DE63" s="213"/>
      <c r="DF63" s="113"/>
      <c r="DG63" s="113"/>
      <c r="DH63" s="113"/>
      <c r="DI63" s="266"/>
      <c r="DJ63" s="267"/>
      <c r="DK63" s="267"/>
      <c r="DL63" s="268"/>
      <c r="DM63" s="11"/>
      <c r="DN63" s="154" t="s">
        <v>77</v>
      </c>
      <c r="DO63" s="154"/>
      <c r="DP63" s="154"/>
      <c r="DQ63" s="154"/>
      <c r="DR63" s="154"/>
      <c r="DS63" s="154"/>
      <c r="DT63" s="146">
        <f>DW99</f>
        <v>0.32</v>
      </c>
      <c r="DU63" s="146"/>
      <c r="DV63" s="144" t="s">
        <v>78</v>
      </c>
      <c r="DW63" s="146">
        <f>DQ71</f>
        <v>5.05</v>
      </c>
      <c r="DX63" s="146"/>
      <c r="DY63" s="148" t="s">
        <v>80</v>
      </c>
      <c r="DZ63" s="152">
        <f>IF(DQ71="","",ROUND(DW63*DT63,2))</f>
        <v>1.62</v>
      </c>
      <c r="EA63" s="152"/>
      <c r="EB63" s="152"/>
      <c r="EC63" s="144" t="s">
        <v>81</v>
      </c>
      <c r="ED63" s="144"/>
      <c r="EE63" s="7"/>
      <c r="EF63" s="8"/>
    </row>
    <row r="64" spans="2:136" ht="7.5" customHeight="1">
      <c r="B64" s="373"/>
      <c r="C64" s="374"/>
      <c r="D64" s="379"/>
      <c r="E64" s="380"/>
      <c r="F64" s="167"/>
      <c r="G64" s="144"/>
      <c r="H64" s="144"/>
      <c r="I64" s="144"/>
      <c r="J64" s="144"/>
      <c r="K64" s="176"/>
      <c r="L64" s="10"/>
      <c r="M64" s="10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8"/>
      <c r="CR64" s="7"/>
      <c r="CS64" s="1"/>
      <c r="CT64" s="316"/>
      <c r="CU64" s="163"/>
      <c r="CV64" s="163"/>
      <c r="CW64" s="163"/>
      <c r="CX64" s="163"/>
      <c r="CY64" s="164"/>
      <c r="CZ64" s="162"/>
      <c r="DA64" s="163"/>
      <c r="DB64" s="164"/>
      <c r="DC64" s="141"/>
      <c r="DD64" s="142"/>
      <c r="DE64" s="213"/>
      <c r="DF64" s="113"/>
      <c r="DG64" s="113"/>
      <c r="DH64" s="113"/>
      <c r="DI64" s="266"/>
      <c r="DJ64" s="267"/>
      <c r="DK64" s="267"/>
      <c r="DL64" s="268"/>
      <c r="DM64" s="11"/>
      <c r="DN64" s="155"/>
      <c r="DO64" s="155"/>
      <c r="DP64" s="155"/>
      <c r="DQ64" s="155"/>
      <c r="DR64" s="155"/>
      <c r="DS64" s="155"/>
      <c r="DT64" s="147"/>
      <c r="DU64" s="147"/>
      <c r="DV64" s="145"/>
      <c r="DW64" s="147"/>
      <c r="DX64" s="147"/>
      <c r="DY64" s="145"/>
      <c r="DZ64" s="153"/>
      <c r="EA64" s="153"/>
      <c r="EB64" s="153"/>
      <c r="EC64" s="145"/>
      <c r="ED64" s="145"/>
      <c r="EE64" s="7"/>
      <c r="EF64" s="8"/>
    </row>
    <row r="65" spans="2:136" ht="7.5" customHeight="1">
      <c r="B65" s="373"/>
      <c r="C65" s="374"/>
      <c r="D65" s="379"/>
      <c r="E65" s="380"/>
      <c r="F65" s="167"/>
      <c r="G65" s="144"/>
      <c r="H65" s="144"/>
      <c r="I65" s="144"/>
      <c r="J65" s="144"/>
      <c r="K65" s="17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7"/>
      <c r="BJ65" s="7"/>
      <c r="BK65" s="7"/>
      <c r="BL65" s="7"/>
      <c r="BM65" s="7"/>
      <c r="BN65" s="7"/>
      <c r="BO65" s="7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10"/>
      <c r="CP65" s="10"/>
      <c r="CQ65" s="17"/>
      <c r="CR65" s="10"/>
      <c r="CS65" s="1"/>
      <c r="CT65" s="316"/>
      <c r="CU65" s="163"/>
      <c r="CV65" s="163"/>
      <c r="CW65" s="163"/>
      <c r="CX65" s="163"/>
      <c r="CY65" s="164"/>
      <c r="CZ65" s="162"/>
      <c r="DA65" s="163"/>
      <c r="DB65" s="164"/>
      <c r="DC65" s="141"/>
      <c r="DD65" s="142"/>
      <c r="DE65" s="213"/>
      <c r="DF65" s="113"/>
      <c r="DG65" s="113"/>
      <c r="DH65" s="113"/>
      <c r="DI65" s="266"/>
      <c r="DJ65" s="267"/>
      <c r="DK65" s="267"/>
      <c r="DL65" s="268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8"/>
    </row>
    <row r="66" spans="2:136" ht="7.5" customHeight="1">
      <c r="B66" s="373"/>
      <c r="C66" s="374"/>
      <c r="D66" s="379"/>
      <c r="E66" s="380"/>
      <c r="F66" s="167"/>
      <c r="G66" s="144"/>
      <c r="H66" s="144"/>
      <c r="I66" s="144"/>
      <c r="J66" s="144"/>
      <c r="K66" s="176"/>
      <c r="L66" s="7"/>
      <c r="M66" s="7"/>
      <c r="N66" s="144" t="s">
        <v>134</v>
      </c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7"/>
      <c r="AP66" s="7"/>
      <c r="AQ66" s="7"/>
      <c r="AR66" s="7"/>
      <c r="AS66" s="7"/>
      <c r="AT66" s="7"/>
      <c r="AU66" s="7"/>
      <c r="AV66" s="7"/>
      <c r="AW66" s="7"/>
      <c r="AX66" s="144" t="s">
        <v>42</v>
      </c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 t="s">
        <v>43</v>
      </c>
      <c r="BJ66" s="144"/>
      <c r="BK66" s="144"/>
      <c r="BL66" s="144"/>
      <c r="BM66" s="144"/>
      <c r="BN66" s="144"/>
      <c r="BO66" s="14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154" t="s">
        <v>13</v>
      </c>
      <c r="CP66" s="154"/>
      <c r="CQ66" s="386"/>
      <c r="CR66" s="28"/>
      <c r="CS66" s="1"/>
      <c r="CT66" s="316"/>
      <c r="CU66" s="163"/>
      <c r="CV66" s="163"/>
      <c r="CW66" s="163"/>
      <c r="CX66" s="163"/>
      <c r="CY66" s="164"/>
      <c r="CZ66" s="162"/>
      <c r="DA66" s="163"/>
      <c r="DB66" s="164"/>
      <c r="DC66" s="141"/>
      <c r="DD66" s="142"/>
      <c r="DE66" s="213"/>
      <c r="DF66" s="113"/>
      <c r="DG66" s="113"/>
      <c r="DH66" s="113"/>
      <c r="DI66" s="266"/>
      <c r="DJ66" s="267"/>
      <c r="DK66" s="267"/>
      <c r="DL66" s="268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8"/>
    </row>
    <row r="67" spans="2:136" ht="7.5" customHeight="1">
      <c r="B67" s="375"/>
      <c r="C67" s="376"/>
      <c r="D67" s="381"/>
      <c r="E67" s="382"/>
      <c r="F67" s="169"/>
      <c r="G67" s="145"/>
      <c r="H67" s="145"/>
      <c r="I67" s="145"/>
      <c r="J67" s="145"/>
      <c r="K67" s="193"/>
      <c r="L67" s="21"/>
      <c r="M67" s="21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21"/>
      <c r="AP67" s="21"/>
      <c r="AQ67" s="21"/>
      <c r="AR67" s="21"/>
      <c r="AS67" s="21"/>
      <c r="AT67" s="21"/>
      <c r="AU67" s="21"/>
      <c r="AV67" s="21"/>
      <c r="AW67" s="21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385"/>
      <c r="BQ67" s="385"/>
      <c r="BR67" s="385"/>
      <c r="BS67" s="385"/>
      <c r="BT67" s="385"/>
      <c r="BU67" s="385"/>
      <c r="BV67" s="385"/>
      <c r="BW67" s="385"/>
      <c r="BX67" s="385"/>
      <c r="BY67" s="385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385"/>
      <c r="CN67" s="385"/>
      <c r="CO67" s="155"/>
      <c r="CP67" s="155"/>
      <c r="CQ67" s="387"/>
      <c r="CR67" s="28"/>
      <c r="CS67" s="1"/>
      <c r="CT67" s="316"/>
      <c r="CU67" s="163"/>
      <c r="CV67" s="163"/>
      <c r="CW67" s="163"/>
      <c r="CX67" s="163"/>
      <c r="CY67" s="164"/>
      <c r="CZ67" s="162"/>
      <c r="DA67" s="163"/>
      <c r="DB67" s="164"/>
      <c r="DC67" s="141"/>
      <c r="DD67" s="142"/>
      <c r="DE67" s="213"/>
      <c r="DF67" s="113"/>
      <c r="DG67" s="113"/>
      <c r="DH67" s="113"/>
      <c r="DI67" s="266"/>
      <c r="DJ67" s="267"/>
      <c r="DK67" s="267"/>
      <c r="DL67" s="268"/>
      <c r="DM67" s="11"/>
      <c r="DN67" s="154" t="s">
        <v>79</v>
      </c>
      <c r="DO67" s="154"/>
      <c r="DP67" s="154"/>
      <c r="DQ67" s="154"/>
      <c r="DR67" s="154"/>
      <c r="DS67" s="154"/>
      <c r="DT67" s="146">
        <f>EA71</f>
        <v>0.2</v>
      </c>
      <c r="DU67" s="146"/>
      <c r="DV67" s="144" t="s">
        <v>78</v>
      </c>
      <c r="DW67" s="146">
        <f>DQ71</f>
        <v>5.05</v>
      </c>
      <c r="DX67" s="146"/>
      <c r="DY67" s="148" t="s">
        <v>80</v>
      </c>
      <c r="DZ67" s="152">
        <f>ROUND(DW67*DT67,2)</f>
        <v>1.01</v>
      </c>
      <c r="EA67" s="152"/>
      <c r="EB67" s="152"/>
      <c r="EC67" s="144" t="s">
        <v>82</v>
      </c>
      <c r="ED67" s="144"/>
      <c r="EE67" s="7"/>
      <c r="EF67" s="23"/>
    </row>
    <row r="68" spans="2:136" ht="7.5" customHeight="1">
      <c r="B68" s="2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65" t="s">
        <v>73</v>
      </c>
      <c r="O68" s="165"/>
      <c r="P68" s="165"/>
      <c r="Q68" s="165"/>
      <c r="R68" s="175"/>
      <c r="S68" s="388" t="s">
        <v>44</v>
      </c>
      <c r="T68" s="388"/>
      <c r="U68" s="388"/>
      <c r="V68" s="391"/>
      <c r="W68" s="391"/>
      <c r="X68" s="391"/>
      <c r="Y68" s="391"/>
      <c r="Z68" s="391"/>
      <c r="AA68" s="391"/>
      <c r="AB68" s="391"/>
      <c r="AC68" s="391"/>
      <c r="AD68" s="388" t="s">
        <v>45</v>
      </c>
      <c r="AE68" s="388"/>
      <c r="AF68" s="388"/>
      <c r="AG68" s="391"/>
      <c r="AH68" s="391"/>
      <c r="AI68" s="391"/>
      <c r="AJ68" s="391"/>
      <c r="AK68" s="391"/>
      <c r="AL68" s="391"/>
      <c r="AM68" s="391"/>
      <c r="AN68" s="391"/>
      <c r="AO68" s="388" t="s">
        <v>46</v>
      </c>
      <c r="AP68" s="388"/>
      <c r="AQ68" s="388"/>
      <c r="AR68" s="40"/>
      <c r="AS68" s="165"/>
      <c r="AT68" s="165"/>
      <c r="AU68" s="165"/>
      <c r="AV68" s="165"/>
      <c r="AW68" s="165"/>
      <c r="AX68" s="165"/>
      <c r="AY68" s="175"/>
      <c r="AZ68" s="394" t="s">
        <v>47</v>
      </c>
      <c r="BA68" s="394"/>
      <c r="BB68" s="394"/>
      <c r="BC68" s="391"/>
      <c r="BD68" s="391"/>
      <c r="BE68" s="391"/>
      <c r="BF68" s="391"/>
      <c r="BG68" s="391"/>
      <c r="BH68" s="391"/>
      <c r="BI68" s="391"/>
      <c r="BJ68" s="391"/>
      <c r="BK68" s="388" t="s">
        <v>48</v>
      </c>
      <c r="BL68" s="388"/>
      <c r="BM68" s="388"/>
      <c r="BN68" s="391"/>
      <c r="BO68" s="391"/>
      <c r="BP68" s="391"/>
      <c r="BQ68" s="391"/>
      <c r="BR68" s="391"/>
      <c r="BS68" s="391"/>
      <c r="BT68" s="391"/>
      <c r="BU68" s="391"/>
      <c r="BV68" s="388" t="s">
        <v>49</v>
      </c>
      <c r="BW68" s="388"/>
      <c r="BX68" s="388"/>
      <c r="BY68" s="391"/>
      <c r="BZ68" s="391"/>
      <c r="CA68" s="391"/>
      <c r="CB68" s="391"/>
      <c r="CC68" s="391"/>
      <c r="CD68" s="391"/>
      <c r="CE68" s="391"/>
      <c r="CF68" s="391"/>
      <c r="CG68" s="388" t="s">
        <v>50</v>
      </c>
      <c r="CH68" s="388"/>
      <c r="CI68" s="388"/>
      <c r="CJ68" s="391"/>
      <c r="CK68" s="391"/>
      <c r="CL68" s="391"/>
      <c r="CM68" s="391"/>
      <c r="CN68" s="391"/>
      <c r="CO68" s="391"/>
      <c r="CP68" s="391"/>
      <c r="CQ68" s="391"/>
      <c r="CR68" s="10"/>
      <c r="CS68" s="1"/>
      <c r="CT68" s="316"/>
      <c r="CU68" s="163"/>
      <c r="CV68" s="163"/>
      <c r="CW68" s="163"/>
      <c r="CX68" s="163"/>
      <c r="CY68" s="164"/>
      <c r="CZ68" s="162"/>
      <c r="DA68" s="163"/>
      <c r="DB68" s="164"/>
      <c r="DC68" s="141"/>
      <c r="DD68" s="142"/>
      <c r="DE68" s="213"/>
      <c r="DF68" s="113"/>
      <c r="DG68" s="113"/>
      <c r="DH68" s="113"/>
      <c r="DI68" s="266"/>
      <c r="DJ68" s="267"/>
      <c r="DK68" s="267"/>
      <c r="DL68" s="268"/>
      <c r="DM68" s="11"/>
      <c r="DN68" s="155"/>
      <c r="DO68" s="155"/>
      <c r="DP68" s="155"/>
      <c r="DQ68" s="155"/>
      <c r="DR68" s="155"/>
      <c r="DS68" s="155"/>
      <c r="DT68" s="147"/>
      <c r="DU68" s="147"/>
      <c r="DV68" s="145"/>
      <c r="DW68" s="147"/>
      <c r="DX68" s="147"/>
      <c r="DY68" s="145"/>
      <c r="DZ68" s="153"/>
      <c r="EA68" s="153"/>
      <c r="EB68" s="153"/>
      <c r="EC68" s="145"/>
      <c r="ED68" s="145"/>
      <c r="EE68" s="7"/>
      <c r="EF68" s="23"/>
    </row>
    <row r="69" spans="2:136" ht="7.5" customHeight="1">
      <c r="B69" s="1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44"/>
      <c r="O69" s="144"/>
      <c r="P69" s="144"/>
      <c r="Q69" s="144"/>
      <c r="R69" s="176"/>
      <c r="S69" s="389"/>
      <c r="T69" s="389"/>
      <c r="U69" s="389"/>
      <c r="V69" s="392"/>
      <c r="W69" s="392"/>
      <c r="X69" s="392"/>
      <c r="Y69" s="392"/>
      <c r="Z69" s="392"/>
      <c r="AA69" s="392"/>
      <c r="AB69" s="392"/>
      <c r="AC69" s="392"/>
      <c r="AD69" s="389"/>
      <c r="AE69" s="389"/>
      <c r="AF69" s="389"/>
      <c r="AG69" s="392"/>
      <c r="AH69" s="392"/>
      <c r="AI69" s="392"/>
      <c r="AJ69" s="392"/>
      <c r="AK69" s="392"/>
      <c r="AL69" s="392"/>
      <c r="AM69" s="392"/>
      <c r="AN69" s="392"/>
      <c r="AO69" s="389"/>
      <c r="AP69" s="389"/>
      <c r="AQ69" s="389"/>
      <c r="AR69" s="167"/>
      <c r="AS69" s="144"/>
      <c r="AT69" s="144"/>
      <c r="AU69" s="144"/>
      <c r="AV69" s="144"/>
      <c r="AW69" s="144"/>
      <c r="AX69" s="144"/>
      <c r="AY69" s="176"/>
      <c r="AZ69" s="395"/>
      <c r="BA69" s="395"/>
      <c r="BB69" s="395"/>
      <c r="BC69" s="392"/>
      <c r="BD69" s="392"/>
      <c r="BE69" s="392"/>
      <c r="BF69" s="392"/>
      <c r="BG69" s="392"/>
      <c r="BH69" s="392"/>
      <c r="BI69" s="392"/>
      <c r="BJ69" s="392"/>
      <c r="BK69" s="389"/>
      <c r="BL69" s="389"/>
      <c r="BM69" s="389"/>
      <c r="BN69" s="392"/>
      <c r="BO69" s="392"/>
      <c r="BP69" s="392"/>
      <c r="BQ69" s="392"/>
      <c r="BR69" s="392"/>
      <c r="BS69" s="392"/>
      <c r="BT69" s="392"/>
      <c r="BU69" s="392"/>
      <c r="BV69" s="389"/>
      <c r="BW69" s="389"/>
      <c r="BX69" s="389"/>
      <c r="BY69" s="392"/>
      <c r="BZ69" s="392"/>
      <c r="CA69" s="392"/>
      <c r="CB69" s="392"/>
      <c r="CC69" s="392"/>
      <c r="CD69" s="392"/>
      <c r="CE69" s="392"/>
      <c r="CF69" s="392"/>
      <c r="CG69" s="389"/>
      <c r="CH69" s="389"/>
      <c r="CI69" s="389"/>
      <c r="CJ69" s="392"/>
      <c r="CK69" s="392"/>
      <c r="CL69" s="392"/>
      <c r="CM69" s="392"/>
      <c r="CN69" s="392"/>
      <c r="CO69" s="392"/>
      <c r="CP69" s="392"/>
      <c r="CQ69" s="392"/>
      <c r="CR69" s="10"/>
      <c r="CS69" s="1"/>
      <c r="CT69" s="316"/>
      <c r="CU69" s="163"/>
      <c r="CV69" s="163"/>
      <c r="CW69" s="163"/>
      <c r="CX69" s="163"/>
      <c r="CY69" s="164"/>
      <c r="CZ69" s="162"/>
      <c r="DA69" s="163"/>
      <c r="DB69" s="164"/>
      <c r="DC69" s="141"/>
      <c r="DD69" s="142"/>
      <c r="DE69" s="213"/>
      <c r="DF69" s="113"/>
      <c r="DG69" s="113"/>
      <c r="DH69" s="113"/>
      <c r="DI69" s="266"/>
      <c r="DJ69" s="267"/>
      <c r="DK69" s="267"/>
      <c r="DL69" s="268"/>
      <c r="DM69" s="18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8"/>
    </row>
    <row r="70" spans="2:136" ht="7.5" customHeight="1">
      <c r="B70" s="167" t="s">
        <v>51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76"/>
      <c r="S70" s="389"/>
      <c r="T70" s="389"/>
      <c r="U70" s="389"/>
      <c r="V70" s="392"/>
      <c r="W70" s="392"/>
      <c r="X70" s="392"/>
      <c r="Y70" s="392"/>
      <c r="Z70" s="392"/>
      <c r="AA70" s="392"/>
      <c r="AB70" s="392"/>
      <c r="AC70" s="392"/>
      <c r="AD70" s="389"/>
      <c r="AE70" s="389"/>
      <c r="AF70" s="389"/>
      <c r="AG70" s="392"/>
      <c r="AH70" s="392"/>
      <c r="AI70" s="392"/>
      <c r="AJ70" s="392"/>
      <c r="AK70" s="392"/>
      <c r="AL70" s="392"/>
      <c r="AM70" s="392"/>
      <c r="AN70" s="392"/>
      <c r="AO70" s="389"/>
      <c r="AP70" s="389"/>
      <c r="AQ70" s="389"/>
      <c r="AR70" s="167"/>
      <c r="AS70" s="144"/>
      <c r="AT70" s="144"/>
      <c r="AU70" s="144"/>
      <c r="AV70" s="144"/>
      <c r="AW70" s="144"/>
      <c r="AX70" s="144"/>
      <c r="AY70" s="176"/>
      <c r="AZ70" s="395"/>
      <c r="BA70" s="395"/>
      <c r="BB70" s="395"/>
      <c r="BC70" s="392"/>
      <c r="BD70" s="392"/>
      <c r="BE70" s="392"/>
      <c r="BF70" s="392"/>
      <c r="BG70" s="392"/>
      <c r="BH70" s="392"/>
      <c r="BI70" s="392"/>
      <c r="BJ70" s="392"/>
      <c r="BK70" s="389"/>
      <c r="BL70" s="389"/>
      <c r="BM70" s="389"/>
      <c r="BN70" s="392"/>
      <c r="BO70" s="392"/>
      <c r="BP70" s="392"/>
      <c r="BQ70" s="392"/>
      <c r="BR70" s="392"/>
      <c r="BS70" s="392"/>
      <c r="BT70" s="392"/>
      <c r="BU70" s="392"/>
      <c r="BV70" s="389"/>
      <c r="BW70" s="389"/>
      <c r="BX70" s="389"/>
      <c r="BY70" s="392"/>
      <c r="BZ70" s="392"/>
      <c r="CA70" s="392"/>
      <c r="CB70" s="392"/>
      <c r="CC70" s="392"/>
      <c r="CD70" s="392"/>
      <c r="CE70" s="392"/>
      <c r="CF70" s="392"/>
      <c r="CG70" s="389"/>
      <c r="CH70" s="389"/>
      <c r="CI70" s="389"/>
      <c r="CJ70" s="392"/>
      <c r="CK70" s="392"/>
      <c r="CL70" s="392"/>
      <c r="CM70" s="392"/>
      <c r="CN70" s="392"/>
      <c r="CO70" s="392"/>
      <c r="CP70" s="392"/>
      <c r="CQ70" s="392"/>
      <c r="CR70" s="10"/>
      <c r="CS70" s="1"/>
      <c r="CT70" s="316"/>
      <c r="CU70" s="163"/>
      <c r="CV70" s="163"/>
      <c r="CW70" s="163"/>
      <c r="CX70" s="163"/>
      <c r="CY70" s="164"/>
      <c r="CZ70" s="162"/>
      <c r="DA70" s="163"/>
      <c r="DB70" s="164"/>
      <c r="DC70" s="141"/>
      <c r="DD70" s="142"/>
      <c r="DE70" s="213"/>
      <c r="DF70" s="113"/>
      <c r="DG70" s="113"/>
      <c r="DH70" s="113"/>
      <c r="DI70" s="266"/>
      <c r="DJ70" s="267"/>
      <c r="DK70" s="267"/>
      <c r="DL70" s="268"/>
      <c r="DM70" s="18"/>
      <c r="DN70" s="7"/>
      <c r="DO70" s="7"/>
      <c r="DP70" s="7"/>
      <c r="DQ70" s="7"/>
      <c r="DR70" s="7"/>
      <c r="DS70" s="7"/>
      <c r="DT70" s="7"/>
      <c r="DU70" s="7"/>
      <c r="ED70" s="7"/>
      <c r="EE70" s="7"/>
      <c r="EF70" s="8"/>
    </row>
    <row r="71" spans="2:136" ht="7.5" customHeight="1">
      <c r="B71" s="167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 t="s">
        <v>74</v>
      </c>
      <c r="O71" s="144"/>
      <c r="P71" s="144"/>
      <c r="Q71" s="144"/>
      <c r="R71" s="176"/>
      <c r="S71" s="389"/>
      <c r="T71" s="389"/>
      <c r="U71" s="389"/>
      <c r="V71" s="392"/>
      <c r="W71" s="392"/>
      <c r="X71" s="392"/>
      <c r="Y71" s="392"/>
      <c r="Z71" s="392"/>
      <c r="AA71" s="392"/>
      <c r="AB71" s="392"/>
      <c r="AC71" s="392"/>
      <c r="AD71" s="389"/>
      <c r="AE71" s="389"/>
      <c r="AF71" s="389"/>
      <c r="AG71" s="392"/>
      <c r="AH71" s="392"/>
      <c r="AI71" s="392"/>
      <c r="AJ71" s="392"/>
      <c r="AK71" s="392"/>
      <c r="AL71" s="392"/>
      <c r="AM71" s="392"/>
      <c r="AN71" s="392"/>
      <c r="AO71" s="389"/>
      <c r="AP71" s="389"/>
      <c r="AQ71" s="389"/>
      <c r="AR71" s="167"/>
      <c r="AS71" s="144"/>
      <c r="AT71" s="144"/>
      <c r="AU71" s="144"/>
      <c r="AV71" s="144"/>
      <c r="AW71" s="144"/>
      <c r="AX71" s="144"/>
      <c r="AY71" s="176"/>
      <c r="AZ71" s="395"/>
      <c r="BA71" s="395"/>
      <c r="BB71" s="395"/>
      <c r="BC71" s="392"/>
      <c r="BD71" s="392"/>
      <c r="BE71" s="392"/>
      <c r="BF71" s="392"/>
      <c r="BG71" s="392"/>
      <c r="BH71" s="392"/>
      <c r="BI71" s="392"/>
      <c r="BJ71" s="392"/>
      <c r="BK71" s="389"/>
      <c r="BL71" s="389"/>
      <c r="BM71" s="389"/>
      <c r="BN71" s="392"/>
      <c r="BO71" s="392"/>
      <c r="BP71" s="392"/>
      <c r="BQ71" s="392"/>
      <c r="BR71" s="392"/>
      <c r="BS71" s="392"/>
      <c r="BT71" s="392"/>
      <c r="BU71" s="392"/>
      <c r="BV71" s="389"/>
      <c r="BW71" s="389"/>
      <c r="BX71" s="389"/>
      <c r="BY71" s="392"/>
      <c r="BZ71" s="392"/>
      <c r="CA71" s="392"/>
      <c r="CB71" s="392"/>
      <c r="CC71" s="392"/>
      <c r="CD71" s="392"/>
      <c r="CE71" s="392"/>
      <c r="CF71" s="392"/>
      <c r="CG71" s="389"/>
      <c r="CH71" s="389"/>
      <c r="CI71" s="389"/>
      <c r="CJ71" s="392"/>
      <c r="CK71" s="392"/>
      <c r="CL71" s="392"/>
      <c r="CM71" s="392"/>
      <c r="CN71" s="392"/>
      <c r="CO71" s="392"/>
      <c r="CP71" s="392"/>
      <c r="CQ71" s="392"/>
      <c r="CR71" s="10"/>
      <c r="CS71" s="1"/>
      <c r="CT71" s="316"/>
      <c r="CU71" s="163"/>
      <c r="CV71" s="163"/>
      <c r="CW71" s="163"/>
      <c r="CX71" s="163"/>
      <c r="CY71" s="164"/>
      <c r="CZ71" s="162"/>
      <c r="DA71" s="163"/>
      <c r="DB71" s="164"/>
      <c r="DC71" s="141"/>
      <c r="DD71" s="142"/>
      <c r="DE71" s="213"/>
      <c r="DF71" s="113"/>
      <c r="DG71" s="113"/>
      <c r="DH71" s="113"/>
      <c r="DI71" s="266"/>
      <c r="DJ71" s="267"/>
      <c r="DK71" s="267"/>
      <c r="DL71" s="268"/>
      <c r="DM71" s="18"/>
      <c r="DN71" s="7"/>
      <c r="DO71" s="144" t="s">
        <v>83</v>
      </c>
      <c r="DP71" s="144"/>
      <c r="DQ71" s="188">
        <v>5.05</v>
      </c>
      <c r="DR71" s="188"/>
      <c r="DS71" s="188"/>
      <c r="DT71" s="144" t="s">
        <v>57</v>
      </c>
      <c r="DU71" s="144"/>
      <c r="DV71" s="7"/>
      <c r="DW71" s="7"/>
      <c r="DX71" s="7"/>
      <c r="DY71" s="144" t="s">
        <v>87</v>
      </c>
      <c r="DZ71" s="144"/>
      <c r="EA71" s="397">
        <v>0.2</v>
      </c>
      <c r="EB71" s="397"/>
      <c r="EC71" s="397"/>
      <c r="ED71" s="144" t="s">
        <v>57</v>
      </c>
      <c r="EE71" s="144"/>
      <c r="EF71" s="12"/>
    </row>
    <row r="72" spans="2:136" ht="7.5" customHeight="1">
      <c r="B72" s="1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44"/>
      <c r="O72" s="144"/>
      <c r="P72" s="144"/>
      <c r="Q72" s="144"/>
      <c r="R72" s="176"/>
      <c r="S72" s="389"/>
      <c r="T72" s="389"/>
      <c r="U72" s="389"/>
      <c r="V72" s="392"/>
      <c r="W72" s="392"/>
      <c r="X72" s="392"/>
      <c r="Y72" s="392"/>
      <c r="Z72" s="392"/>
      <c r="AA72" s="392"/>
      <c r="AB72" s="392"/>
      <c r="AC72" s="392"/>
      <c r="AD72" s="389"/>
      <c r="AE72" s="389"/>
      <c r="AF72" s="389"/>
      <c r="AG72" s="392"/>
      <c r="AH72" s="392"/>
      <c r="AI72" s="392"/>
      <c r="AJ72" s="392"/>
      <c r="AK72" s="392"/>
      <c r="AL72" s="392"/>
      <c r="AM72" s="392"/>
      <c r="AN72" s="392"/>
      <c r="AO72" s="389"/>
      <c r="AP72" s="389"/>
      <c r="AQ72" s="389"/>
      <c r="AR72" s="167"/>
      <c r="AS72" s="144"/>
      <c r="AT72" s="144"/>
      <c r="AU72" s="144"/>
      <c r="AV72" s="144"/>
      <c r="AW72" s="144"/>
      <c r="AX72" s="144"/>
      <c r="AY72" s="176"/>
      <c r="AZ72" s="395"/>
      <c r="BA72" s="395"/>
      <c r="BB72" s="395"/>
      <c r="BC72" s="392"/>
      <c r="BD72" s="392"/>
      <c r="BE72" s="392"/>
      <c r="BF72" s="392"/>
      <c r="BG72" s="392"/>
      <c r="BH72" s="392"/>
      <c r="BI72" s="392"/>
      <c r="BJ72" s="392"/>
      <c r="BK72" s="389"/>
      <c r="BL72" s="389"/>
      <c r="BM72" s="389"/>
      <c r="BN72" s="392"/>
      <c r="BO72" s="392"/>
      <c r="BP72" s="392"/>
      <c r="BQ72" s="392"/>
      <c r="BR72" s="392"/>
      <c r="BS72" s="392"/>
      <c r="BT72" s="392"/>
      <c r="BU72" s="392"/>
      <c r="BV72" s="389"/>
      <c r="BW72" s="389"/>
      <c r="BX72" s="389"/>
      <c r="BY72" s="392"/>
      <c r="BZ72" s="392"/>
      <c r="CA72" s="392"/>
      <c r="CB72" s="392"/>
      <c r="CC72" s="392"/>
      <c r="CD72" s="392"/>
      <c r="CE72" s="392"/>
      <c r="CF72" s="392"/>
      <c r="CG72" s="389"/>
      <c r="CH72" s="389"/>
      <c r="CI72" s="389"/>
      <c r="CJ72" s="392"/>
      <c r="CK72" s="392"/>
      <c r="CL72" s="392"/>
      <c r="CM72" s="392"/>
      <c r="CN72" s="392"/>
      <c r="CO72" s="392"/>
      <c r="CP72" s="392"/>
      <c r="CQ72" s="392"/>
      <c r="CR72" s="10"/>
      <c r="CS72" s="1"/>
      <c r="CT72" s="316"/>
      <c r="CU72" s="163"/>
      <c r="CV72" s="163"/>
      <c r="CW72" s="163"/>
      <c r="CX72" s="163"/>
      <c r="CY72" s="164"/>
      <c r="CZ72" s="162"/>
      <c r="DA72" s="163"/>
      <c r="DB72" s="164"/>
      <c r="DC72" s="141"/>
      <c r="DD72" s="142"/>
      <c r="DE72" s="213"/>
      <c r="DF72" s="113"/>
      <c r="DG72" s="113"/>
      <c r="DH72" s="113"/>
      <c r="DI72" s="266"/>
      <c r="DJ72" s="267"/>
      <c r="DK72" s="267"/>
      <c r="DL72" s="268"/>
      <c r="DM72" s="18"/>
      <c r="DN72" s="7"/>
      <c r="DO72" s="145"/>
      <c r="DP72" s="145"/>
      <c r="DQ72" s="189"/>
      <c r="DR72" s="189"/>
      <c r="DS72" s="189"/>
      <c r="DT72" s="145"/>
      <c r="DU72" s="145"/>
      <c r="DV72" s="7"/>
      <c r="DW72" s="7"/>
      <c r="DX72" s="7"/>
      <c r="DY72" s="145"/>
      <c r="DZ72" s="145"/>
      <c r="EA72" s="398"/>
      <c r="EB72" s="398"/>
      <c r="EC72" s="398"/>
      <c r="ED72" s="145"/>
      <c r="EE72" s="145"/>
      <c r="EF72" s="12"/>
    </row>
    <row r="73" spans="2:136" ht="7.5" customHeight="1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45"/>
      <c r="O73" s="145"/>
      <c r="P73" s="145"/>
      <c r="Q73" s="145"/>
      <c r="R73" s="193"/>
      <c r="S73" s="390"/>
      <c r="T73" s="390"/>
      <c r="U73" s="390"/>
      <c r="V73" s="393"/>
      <c r="W73" s="393"/>
      <c r="X73" s="393"/>
      <c r="Y73" s="393"/>
      <c r="Z73" s="393"/>
      <c r="AA73" s="393"/>
      <c r="AB73" s="393"/>
      <c r="AC73" s="393"/>
      <c r="AD73" s="390"/>
      <c r="AE73" s="390"/>
      <c r="AF73" s="390"/>
      <c r="AG73" s="393"/>
      <c r="AH73" s="393"/>
      <c r="AI73" s="393"/>
      <c r="AJ73" s="393"/>
      <c r="AK73" s="393"/>
      <c r="AL73" s="393"/>
      <c r="AM73" s="393"/>
      <c r="AN73" s="393"/>
      <c r="AO73" s="390"/>
      <c r="AP73" s="390"/>
      <c r="AQ73" s="390"/>
      <c r="AR73" s="169"/>
      <c r="AS73" s="145"/>
      <c r="AT73" s="145"/>
      <c r="AU73" s="145"/>
      <c r="AV73" s="145"/>
      <c r="AW73" s="145"/>
      <c r="AX73" s="145"/>
      <c r="AY73" s="193"/>
      <c r="AZ73" s="396"/>
      <c r="BA73" s="396"/>
      <c r="BB73" s="396"/>
      <c r="BC73" s="393"/>
      <c r="BD73" s="393"/>
      <c r="BE73" s="393"/>
      <c r="BF73" s="393"/>
      <c r="BG73" s="393"/>
      <c r="BH73" s="393"/>
      <c r="BI73" s="393"/>
      <c r="BJ73" s="393"/>
      <c r="BK73" s="390"/>
      <c r="BL73" s="390"/>
      <c r="BM73" s="390"/>
      <c r="BN73" s="393"/>
      <c r="BO73" s="393"/>
      <c r="BP73" s="393"/>
      <c r="BQ73" s="393"/>
      <c r="BR73" s="393"/>
      <c r="BS73" s="393"/>
      <c r="BT73" s="393"/>
      <c r="BU73" s="393"/>
      <c r="BV73" s="390"/>
      <c r="BW73" s="390"/>
      <c r="BX73" s="390"/>
      <c r="BY73" s="393"/>
      <c r="BZ73" s="393"/>
      <c r="CA73" s="393"/>
      <c r="CB73" s="393"/>
      <c r="CC73" s="393"/>
      <c r="CD73" s="393"/>
      <c r="CE73" s="393"/>
      <c r="CF73" s="393"/>
      <c r="CG73" s="390"/>
      <c r="CH73" s="390"/>
      <c r="CI73" s="390"/>
      <c r="CJ73" s="393"/>
      <c r="CK73" s="393"/>
      <c r="CL73" s="393"/>
      <c r="CM73" s="393"/>
      <c r="CN73" s="393"/>
      <c r="CO73" s="393"/>
      <c r="CP73" s="393"/>
      <c r="CQ73" s="393"/>
      <c r="CR73" s="10"/>
      <c r="CS73" s="1"/>
      <c r="CT73" s="316"/>
      <c r="CU73" s="163"/>
      <c r="CV73" s="163"/>
      <c r="CW73" s="163"/>
      <c r="CX73" s="163"/>
      <c r="CY73" s="164"/>
      <c r="CZ73" s="162"/>
      <c r="DA73" s="139"/>
      <c r="DB73" s="140"/>
      <c r="DC73" s="141"/>
      <c r="DD73" s="142"/>
      <c r="DE73" s="213"/>
      <c r="DF73" s="113"/>
      <c r="DG73" s="113"/>
      <c r="DH73" s="113"/>
      <c r="DI73" s="266"/>
      <c r="DJ73" s="267"/>
      <c r="DK73" s="267"/>
      <c r="DL73" s="268"/>
      <c r="DM73" s="18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34"/>
      <c r="EB73" s="34"/>
      <c r="EC73" s="34"/>
      <c r="ED73" s="7"/>
      <c r="EE73" s="7"/>
      <c r="EF73" s="8"/>
    </row>
    <row r="74" spans="2:136" ht="7.5" customHeight="1">
      <c r="B74" s="40" t="s">
        <v>52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75"/>
      <c r="BL74" s="144" t="s">
        <v>53</v>
      </c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76"/>
      <c r="CR74" s="10"/>
      <c r="CS74" s="1"/>
      <c r="CT74" s="316"/>
      <c r="CU74" s="163"/>
      <c r="CV74" s="163"/>
      <c r="CW74" s="163"/>
      <c r="CX74" s="163"/>
      <c r="CY74" s="164"/>
      <c r="CZ74" s="399"/>
      <c r="DA74" s="400"/>
      <c r="DB74" s="401"/>
      <c r="DC74" s="402"/>
      <c r="DD74" s="403"/>
      <c r="DE74" s="404"/>
      <c r="DF74" s="405"/>
      <c r="DG74" s="405"/>
      <c r="DH74" s="405"/>
      <c r="DI74" s="406"/>
      <c r="DJ74" s="407"/>
      <c r="DK74" s="407"/>
      <c r="DL74" s="408"/>
      <c r="DM74" s="18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144" t="s">
        <v>88</v>
      </c>
      <c r="DZ74" s="144"/>
      <c r="EA74" s="397">
        <v>0.6</v>
      </c>
      <c r="EB74" s="397"/>
      <c r="EC74" s="397"/>
      <c r="ED74" s="144" t="s">
        <v>57</v>
      </c>
      <c r="EE74" s="144"/>
      <c r="EF74" s="8"/>
    </row>
    <row r="75" spans="2:136" ht="7.5" customHeight="1">
      <c r="B75" s="167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76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76"/>
      <c r="CR75" s="10"/>
      <c r="CS75" s="1"/>
      <c r="CT75" s="409" t="s">
        <v>98</v>
      </c>
      <c r="CU75" s="409"/>
      <c r="CV75" s="409"/>
      <c r="CW75" s="409"/>
      <c r="CX75" s="409"/>
      <c r="CY75" s="409"/>
      <c r="CZ75" s="409"/>
      <c r="DA75" s="409"/>
      <c r="DB75" s="409"/>
      <c r="DC75" s="409"/>
      <c r="DD75" s="409"/>
      <c r="DE75" s="409"/>
      <c r="DF75" s="410">
        <f>SUM(DI13:DL74)</f>
        <v>437</v>
      </c>
      <c r="DG75" s="411"/>
      <c r="DH75" s="411"/>
      <c r="DI75" s="411"/>
      <c r="DJ75" s="411"/>
      <c r="DK75" s="411"/>
      <c r="DL75" s="411"/>
      <c r="DM75" s="18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145"/>
      <c r="DZ75" s="145"/>
      <c r="EA75" s="398"/>
      <c r="EB75" s="398"/>
      <c r="EC75" s="398"/>
      <c r="ED75" s="145"/>
      <c r="EE75" s="145"/>
      <c r="EF75" s="8"/>
    </row>
    <row r="76" spans="2:136" ht="7.5" customHeight="1">
      <c r="B76" s="1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8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8"/>
      <c r="CR76" s="7"/>
      <c r="CS76" s="1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409"/>
      <c r="DF76" s="411"/>
      <c r="DG76" s="411"/>
      <c r="DH76" s="411"/>
      <c r="DI76" s="411"/>
      <c r="DJ76" s="411"/>
      <c r="DK76" s="411"/>
      <c r="DL76" s="411"/>
      <c r="DM76" s="18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34"/>
      <c r="EB76" s="34"/>
      <c r="EC76" s="34"/>
      <c r="ED76" s="7"/>
      <c r="EE76" s="7"/>
      <c r="EF76" s="8"/>
    </row>
    <row r="77" spans="2:136" ht="7.5" customHeight="1">
      <c r="B77" s="18"/>
      <c r="C77" s="412" t="s">
        <v>129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8"/>
      <c r="BL77" s="7"/>
      <c r="BM77" s="96" t="s">
        <v>129</v>
      </c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8"/>
      <c r="CR77" s="7"/>
      <c r="CS77" s="1"/>
      <c r="CT77" s="40" t="s">
        <v>94</v>
      </c>
      <c r="CU77" s="165"/>
      <c r="CV77" s="165"/>
      <c r="CW77" s="165"/>
      <c r="CX77" s="165"/>
      <c r="CY77" s="165"/>
      <c r="CZ77" s="165"/>
      <c r="DA77" s="165"/>
      <c r="DB77" s="175"/>
      <c r="DC77" s="40">
        <v>20</v>
      </c>
      <c r="DD77" s="165"/>
      <c r="DE77" s="175" t="s">
        <v>97</v>
      </c>
      <c r="DF77" s="410">
        <f>ROUNDDOWN(DF75*DC77/100,0)</f>
        <v>87</v>
      </c>
      <c r="DG77" s="413"/>
      <c r="DH77" s="413"/>
      <c r="DI77" s="413"/>
      <c r="DJ77" s="413"/>
      <c r="DK77" s="413"/>
      <c r="DL77" s="413"/>
      <c r="DM77" s="18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144" t="s">
        <v>89</v>
      </c>
      <c r="DZ77" s="144"/>
      <c r="EA77" s="397">
        <v>0.8</v>
      </c>
      <c r="EB77" s="397"/>
      <c r="EC77" s="397"/>
      <c r="ED77" s="144" t="s">
        <v>57</v>
      </c>
      <c r="EE77" s="144"/>
      <c r="EF77" s="8"/>
    </row>
    <row r="78" spans="2:136" ht="7.5" customHeight="1">
      <c r="B78" s="18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8"/>
      <c r="BL78" s="7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8"/>
      <c r="CR78" s="7"/>
      <c r="CS78" s="1"/>
      <c r="CT78" s="169"/>
      <c r="CU78" s="145"/>
      <c r="CV78" s="145"/>
      <c r="CW78" s="145"/>
      <c r="CX78" s="145"/>
      <c r="CY78" s="145"/>
      <c r="CZ78" s="145"/>
      <c r="DA78" s="145"/>
      <c r="DB78" s="193"/>
      <c r="DC78" s="169"/>
      <c r="DD78" s="145"/>
      <c r="DE78" s="193"/>
      <c r="DF78" s="413"/>
      <c r="DG78" s="413"/>
      <c r="DH78" s="413"/>
      <c r="DI78" s="413"/>
      <c r="DJ78" s="413"/>
      <c r="DK78" s="413"/>
      <c r="DL78" s="413"/>
      <c r="DM78" s="18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145"/>
      <c r="DZ78" s="145"/>
      <c r="EA78" s="398"/>
      <c r="EB78" s="398"/>
      <c r="EC78" s="398"/>
      <c r="ED78" s="145"/>
      <c r="EE78" s="145"/>
      <c r="EF78" s="8"/>
    </row>
    <row r="79" spans="2:136" ht="7.5" customHeight="1">
      <c r="B79" s="18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8"/>
      <c r="BL79" s="7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8"/>
      <c r="CR79" s="7"/>
      <c r="CS79" s="1"/>
      <c r="CT79" s="167" t="s">
        <v>54</v>
      </c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416">
        <f>DF75+DF77</f>
        <v>524</v>
      </c>
      <c r="DG79" s="417"/>
      <c r="DH79" s="417"/>
      <c r="DI79" s="417"/>
      <c r="DJ79" s="417"/>
      <c r="DK79" s="417"/>
      <c r="DL79" s="420" t="s">
        <v>26</v>
      </c>
      <c r="DM79" s="18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EA79" s="35"/>
      <c r="EB79" s="35"/>
      <c r="EC79" s="35"/>
      <c r="EF79" s="8"/>
    </row>
    <row r="80" spans="2:136" ht="7.5" customHeight="1">
      <c r="B80" s="18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8"/>
      <c r="BL80" s="7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8"/>
      <c r="CR80" s="7"/>
      <c r="CS80" s="1"/>
      <c r="CT80" s="169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418"/>
      <c r="DG80" s="419"/>
      <c r="DH80" s="419"/>
      <c r="DI80" s="419"/>
      <c r="DJ80" s="419"/>
      <c r="DK80" s="419"/>
      <c r="DL80" s="421"/>
      <c r="DM80" s="18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EF80" s="8"/>
    </row>
    <row r="81" spans="2:136" ht="7.5" customHeight="1">
      <c r="B81" s="18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8"/>
      <c r="BL81" s="7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8"/>
      <c r="CR81" s="7"/>
      <c r="CS81" s="1"/>
      <c r="CT81" s="203" t="s">
        <v>55</v>
      </c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11"/>
      <c r="DM81" s="18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EF81" s="8"/>
    </row>
    <row r="82" spans="2:136" ht="7.5" customHeight="1">
      <c r="B82" s="18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8"/>
      <c r="BL82" s="7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8"/>
      <c r="CR82" s="7"/>
      <c r="CS82" s="1"/>
      <c r="CT82" s="205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12"/>
      <c r="DM82" s="18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EF82" s="8"/>
    </row>
    <row r="83" spans="2:136" ht="7.5" customHeight="1">
      <c r="B83" s="18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8"/>
      <c r="BL83" s="7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8"/>
      <c r="CR83" s="7"/>
      <c r="CS83" s="1"/>
      <c r="CT83" s="205" t="s">
        <v>56</v>
      </c>
      <c r="CU83" s="206"/>
      <c r="CV83" s="206"/>
      <c r="CW83" s="414" t="s">
        <v>14</v>
      </c>
      <c r="CX83" s="414"/>
      <c r="CY83" s="415" t="s">
        <v>57</v>
      </c>
      <c r="CZ83" s="415"/>
      <c r="DA83" s="414" t="s">
        <v>14</v>
      </c>
      <c r="DB83" s="414"/>
      <c r="DC83" s="415" t="s">
        <v>57</v>
      </c>
      <c r="DD83" s="415"/>
      <c r="DE83" s="414" t="s">
        <v>14</v>
      </c>
      <c r="DF83" s="414"/>
      <c r="DG83" s="415" t="s">
        <v>57</v>
      </c>
      <c r="DH83" s="415"/>
      <c r="DI83" s="414" t="s">
        <v>14</v>
      </c>
      <c r="DJ83" s="414"/>
      <c r="DK83" s="415" t="s">
        <v>57</v>
      </c>
      <c r="DL83" s="422"/>
      <c r="DM83" s="18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EF83" s="8"/>
    </row>
    <row r="84" spans="2:136" ht="7.5" customHeight="1">
      <c r="B84" s="18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8"/>
      <c r="BL84" s="7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8"/>
      <c r="CR84" s="7"/>
      <c r="CS84" s="1"/>
      <c r="CT84" s="205"/>
      <c r="CU84" s="206"/>
      <c r="CV84" s="206"/>
      <c r="CW84" s="414"/>
      <c r="CX84" s="414"/>
      <c r="CY84" s="415"/>
      <c r="CZ84" s="415"/>
      <c r="DA84" s="414"/>
      <c r="DB84" s="414"/>
      <c r="DC84" s="415"/>
      <c r="DD84" s="415"/>
      <c r="DE84" s="414"/>
      <c r="DF84" s="414"/>
      <c r="DG84" s="415"/>
      <c r="DH84" s="415"/>
      <c r="DI84" s="414"/>
      <c r="DJ84" s="414"/>
      <c r="DK84" s="415"/>
      <c r="DL84" s="422"/>
      <c r="DM84" s="18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EF84" s="8"/>
    </row>
    <row r="85" spans="2:136" ht="7.5" customHeight="1">
      <c r="B85" s="18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8"/>
      <c r="BL85" s="7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8"/>
      <c r="CR85" s="7"/>
      <c r="CS85" s="1"/>
      <c r="CT85" s="205"/>
      <c r="CU85" s="206"/>
      <c r="CV85" s="206"/>
      <c r="CW85" s="414"/>
      <c r="CX85" s="414"/>
      <c r="CY85" s="415"/>
      <c r="CZ85" s="415"/>
      <c r="DA85" s="414"/>
      <c r="DB85" s="414"/>
      <c r="DC85" s="415"/>
      <c r="DD85" s="415"/>
      <c r="DE85" s="414"/>
      <c r="DF85" s="414"/>
      <c r="DG85" s="415"/>
      <c r="DH85" s="415"/>
      <c r="DI85" s="414"/>
      <c r="DJ85" s="414"/>
      <c r="DK85" s="415"/>
      <c r="DL85" s="422"/>
      <c r="DM85" s="18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26"/>
      <c r="EC85" s="7"/>
      <c r="ED85" s="7"/>
      <c r="EE85" s="7"/>
      <c r="EF85" s="8"/>
    </row>
    <row r="86" spans="2:136" ht="7.5" customHeight="1">
      <c r="B86" s="18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8"/>
      <c r="BL86" s="7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8"/>
      <c r="CR86" s="7"/>
      <c r="CS86" s="1"/>
      <c r="CT86" s="205"/>
      <c r="CU86" s="206"/>
      <c r="CV86" s="206"/>
      <c r="CW86" s="414"/>
      <c r="CX86" s="414"/>
      <c r="CY86" s="415"/>
      <c r="CZ86" s="415"/>
      <c r="DA86" s="414"/>
      <c r="DB86" s="414"/>
      <c r="DC86" s="415"/>
      <c r="DD86" s="415"/>
      <c r="DE86" s="414"/>
      <c r="DF86" s="414"/>
      <c r="DG86" s="415"/>
      <c r="DH86" s="415"/>
      <c r="DI86" s="414"/>
      <c r="DJ86" s="414"/>
      <c r="DK86" s="415"/>
      <c r="DL86" s="422"/>
      <c r="DM86" s="18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EF86" s="8"/>
    </row>
    <row r="87" spans="2:136" ht="7.5" customHeight="1">
      <c r="B87" s="18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8"/>
      <c r="BL87" s="7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8"/>
      <c r="CR87" s="7"/>
      <c r="CS87" s="1"/>
      <c r="CT87" s="205" t="s">
        <v>58</v>
      </c>
      <c r="CU87" s="206"/>
      <c r="CV87" s="206"/>
      <c r="CW87" s="414" t="s">
        <v>14</v>
      </c>
      <c r="CX87" s="414"/>
      <c r="CY87" s="415" t="s">
        <v>59</v>
      </c>
      <c r="CZ87" s="415"/>
      <c r="DA87" s="414" t="s">
        <v>14</v>
      </c>
      <c r="DB87" s="414"/>
      <c r="DC87" s="415" t="s">
        <v>59</v>
      </c>
      <c r="DD87" s="415"/>
      <c r="DE87" s="414" t="s">
        <v>14</v>
      </c>
      <c r="DF87" s="414"/>
      <c r="DG87" s="415" t="s">
        <v>59</v>
      </c>
      <c r="DH87" s="415"/>
      <c r="DI87" s="414" t="s">
        <v>14</v>
      </c>
      <c r="DJ87" s="414"/>
      <c r="DK87" s="415" t="s">
        <v>59</v>
      </c>
      <c r="DL87" s="422"/>
      <c r="DM87" s="18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EF87" s="8"/>
    </row>
    <row r="88" spans="2:136" ht="7.5" customHeight="1">
      <c r="B88" s="18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8"/>
      <c r="BL88" s="7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8"/>
      <c r="CR88" s="7"/>
      <c r="CS88" s="1"/>
      <c r="CT88" s="205"/>
      <c r="CU88" s="206"/>
      <c r="CV88" s="206"/>
      <c r="CW88" s="414"/>
      <c r="CX88" s="414"/>
      <c r="CY88" s="415"/>
      <c r="CZ88" s="415"/>
      <c r="DA88" s="414"/>
      <c r="DB88" s="414"/>
      <c r="DC88" s="415"/>
      <c r="DD88" s="415"/>
      <c r="DE88" s="414"/>
      <c r="DF88" s="414"/>
      <c r="DG88" s="415"/>
      <c r="DH88" s="415"/>
      <c r="DI88" s="414"/>
      <c r="DJ88" s="414"/>
      <c r="DK88" s="415"/>
      <c r="DL88" s="422"/>
      <c r="DM88" s="18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EF88" s="8"/>
    </row>
    <row r="89" spans="2:136" ht="7.5" customHeight="1">
      <c r="B89" s="18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8"/>
      <c r="BL89" s="7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8"/>
      <c r="CR89" s="7"/>
      <c r="CS89" s="1"/>
      <c r="CT89" s="205"/>
      <c r="CU89" s="206"/>
      <c r="CV89" s="206"/>
      <c r="CW89" s="414"/>
      <c r="CX89" s="414"/>
      <c r="CY89" s="415"/>
      <c r="CZ89" s="415"/>
      <c r="DA89" s="414"/>
      <c r="DB89" s="414"/>
      <c r="DC89" s="415"/>
      <c r="DD89" s="415"/>
      <c r="DE89" s="414"/>
      <c r="DF89" s="414"/>
      <c r="DG89" s="415"/>
      <c r="DH89" s="415"/>
      <c r="DI89" s="414"/>
      <c r="DJ89" s="414"/>
      <c r="DK89" s="415"/>
      <c r="DL89" s="422"/>
      <c r="DM89" s="18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EF89" s="8"/>
    </row>
    <row r="90" spans="2:136" ht="7.5" customHeight="1">
      <c r="B90" s="18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8"/>
      <c r="BL90" s="7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8"/>
      <c r="CR90" s="7"/>
      <c r="CS90" s="1"/>
      <c r="CT90" s="205"/>
      <c r="CU90" s="206"/>
      <c r="CV90" s="206"/>
      <c r="CW90" s="414"/>
      <c r="CX90" s="414"/>
      <c r="CY90" s="415"/>
      <c r="CZ90" s="415"/>
      <c r="DA90" s="414"/>
      <c r="DB90" s="414"/>
      <c r="DC90" s="415"/>
      <c r="DD90" s="415"/>
      <c r="DE90" s="414"/>
      <c r="DF90" s="414"/>
      <c r="DG90" s="415"/>
      <c r="DH90" s="415"/>
      <c r="DI90" s="414"/>
      <c r="DJ90" s="414"/>
      <c r="DK90" s="415"/>
      <c r="DL90" s="422"/>
      <c r="DM90" s="18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EF90" s="8"/>
    </row>
    <row r="91" spans="2:136" ht="7.5" customHeight="1">
      <c r="B91" s="18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8"/>
      <c r="BL91" s="7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8"/>
      <c r="CR91" s="7"/>
      <c r="CS91" s="1"/>
      <c r="CT91" s="205" t="s">
        <v>75</v>
      </c>
      <c r="CU91" s="206"/>
      <c r="CV91" s="206"/>
      <c r="CW91" s="414" t="s">
        <v>14</v>
      </c>
      <c r="CX91" s="414"/>
      <c r="CY91" s="415" t="s">
        <v>59</v>
      </c>
      <c r="CZ91" s="415"/>
      <c r="DA91" s="414" t="s">
        <v>14</v>
      </c>
      <c r="DB91" s="414"/>
      <c r="DC91" s="415" t="s">
        <v>59</v>
      </c>
      <c r="DD91" s="415"/>
      <c r="DE91" s="414" t="s">
        <v>14</v>
      </c>
      <c r="DF91" s="414"/>
      <c r="DG91" s="415" t="s">
        <v>59</v>
      </c>
      <c r="DH91" s="415"/>
      <c r="DI91" s="414" t="s">
        <v>14</v>
      </c>
      <c r="DJ91" s="414"/>
      <c r="DK91" s="415" t="s">
        <v>59</v>
      </c>
      <c r="DL91" s="422"/>
      <c r="DM91" s="18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EF91" s="8"/>
    </row>
    <row r="92" spans="2:136" ht="7.5" customHeight="1">
      <c r="B92" s="18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8"/>
      <c r="BL92" s="7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8"/>
      <c r="CR92" s="7"/>
      <c r="CS92" s="1"/>
      <c r="CT92" s="205"/>
      <c r="CU92" s="206"/>
      <c r="CV92" s="206"/>
      <c r="CW92" s="414"/>
      <c r="CX92" s="414"/>
      <c r="CY92" s="415"/>
      <c r="CZ92" s="415"/>
      <c r="DA92" s="414"/>
      <c r="DB92" s="414"/>
      <c r="DC92" s="415"/>
      <c r="DD92" s="415"/>
      <c r="DE92" s="414"/>
      <c r="DF92" s="414"/>
      <c r="DG92" s="415"/>
      <c r="DH92" s="415"/>
      <c r="DI92" s="414"/>
      <c r="DJ92" s="414"/>
      <c r="DK92" s="415"/>
      <c r="DL92" s="422"/>
      <c r="DM92" s="18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EF92" s="8"/>
    </row>
    <row r="93" spans="2:136" ht="7.5" customHeight="1">
      <c r="B93" s="18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8"/>
      <c r="BL93" s="7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8"/>
      <c r="CR93" s="7"/>
      <c r="CS93" s="1"/>
      <c r="CT93" s="423" t="s">
        <v>60</v>
      </c>
      <c r="CU93" s="424"/>
      <c r="CV93" s="424"/>
      <c r="CW93" s="414" t="s">
        <v>14</v>
      </c>
      <c r="CX93" s="414"/>
      <c r="CY93" s="415" t="s">
        <v>59</v>
      </c>
      <c r="CZ93" s="415"/>
      <c r="DA93" s="414" t="s">
        <v>14</v>
      </c>
      <c r="DB93" s="414"/>
      <c r="DC93" s="415" t="s">
        <v>59</v>
      </c>
      <c r="DD93" s="415"/>
      <c r="DE93" s="414" t="s">
        <v>14</v>
      </c>
      <c r="DF93" s="414"/>
      <c r="DG93" s="415" t="s">
        <v>59</v>
      </c>
      <c r="DH93" s="415"/>
      <c r="DI93" s="414" t="s">
        <v>14</v>
      </c>
      <c r="DJ93" s="414"/>
      <c r="DK93" s="415" t="s">
        <v>59</v>
      </c>
      <c r="DL93" s="422"/>
      <c r="DM93" s="18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EF93" s="8"/>
    </row>
    <row r="94" spans="2:136" ht="7.5" customHeight="1">
      <c r="B94" s="18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8"/>
      <c r="BL94" s="7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8"/>
      <c r="CR94" s="7"/>
      <c r="CS94" s="1"/>
      <c r="CT94" s="423"/>
      <c r="CU94" s="424"/>
      <c r="CV94" s="424"/>
      <c r="CW94" s="414"/>
      <c r="CX94" s="414"/>
      <c r="CY94" s="415"/>
      <c r="CZ94" s="415"/>
      <c r="DA94" s="414"/>
      <c r="DB94" s="414"/>
      <c r="DC94" s="415"/>
      <c r="DD94" s="415"/>
      <c r="DE94" s="414"/>
      <c r="DF94" s="414"/>
      <c r="DG94" s="415"/>
      <c r="DH94" s="415"/>
      <c r="DI94" s="414"/>
      <c r="DJ94" s="414"/>
      <c r="DK94" s="415"/>
      <c r="DL94" s="422"/>
      <c r="DM94" s="18"/>
      <c r="DN94" s="7"/>
      <c r="DO94" s="7"/>
      <c r="DP94" s="7"/>
      <c r="DQ94" s="326" t="s">
        <v>84</v>
      </c>
      <c r="DR94" s="326"/>
      <c r="DS94" s="326"/>
      <c r="DT94" s="7"/>
      <c r="DU94" s="7"/>
      <c r="DV94" s="7"/>
      <c r="DW94" s="146">
        <f>EA71</f>
        <v>0.2</v>
      </c>
      <c r="DX94" s="146"/>
      <c r="DY94" s="327" t="s">
        <v>90</v>
      </c>
      <c r="DZ94" s="146">
        <f>EA74</f>
        <v>0.6</v>
      </c>
      <c r="EA94" s="146"/>
      <c r="EB94" s="27"/>
      <c r="EC94" s="27"/>
      <c r="ED94" s="27"/>
      <c r="EE94" s="27"/>
      <c r="EF94" s="8"/>
    </row>
    <row r="95" spans="2:136" ht="7.5" customHeight="1">
      <c r="B95" s="18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8"/>
      <c r="BL95" s="7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8"/>
      <c r="CR95" s="7"/>
      <c r="CS95" s="1"/>
      <c r="CT95" s="205" t="s">
        <v>61</v>
      </c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12"/>
      <c r="DM95" s="18"/>
      <c r="DN95" s="332" t="s">
        <v>85</v>
      </c>
      <c r="DO95" s="332"/>
      <c r="DP95" s="332"/>
      <c r="DQ95" s="326"/>
      <c r="DR95" s="326"/>
      <c r="DS95" s="326"/>
      <c r="DT95" s="328" t="s">
        <v>86</v>
      </c>
      <c r="DU95" s="328"/>
      <c r="DV95" s="328"/>
      <c r="DW95" s="146"/>
      <c r="DX95" s="146"/>
      <c r="DY95" s="327"/>
      <c r="DZ95" s="146"/>
      <c r="EA95" s="146"/>
      <c r="EB95" s="327" t="s">
        <v>78</v>
      </c>
      <c r="EC95" s="146">
        <f>EA77</f>
        <v>0.8</v>
      </c>
      <c r="ED95" s="146"/>
      <c r="EE95" s="146"/>
      <c r="EF95" s="8"/>
    </row>
    <row r="96" spans="2:136" ht="7.5" customHeight="1">
      <c r="B96" s="18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8"/>
      <c r="BL96" s="7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8"/>
      <c r="CR96" s="7"/>
      <c r="CS96" s="1"/>
      <c r="CT96" s="205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12"/>
      <c r="DM96" s="18"/>
      <c r="DN96" s="332"/>
      <c r="DO96" s="332"/>
      <c r="DP96" s="332"/>
      <c r="DQ96" s="333">
        <v>2</v>
      </c>
      <c r="DR96" s="333"/>
      <c r="DS96" s="333"/>
      <c r="DT96" s="328"/>
      <c r="DU96" s="328"/>
      <c r="DV96" s="328"/>
      <c r="DW96" s="427">
        <v>2</v>
      </c>
      <c r="DX96" s="427"/>
      <c r="DY96" s="427"/>
      <c r="DZ96" s="427"/>
      <c r="EA96" s="427"/>
      <c r="EB96" s="327"/>
      <c r="EC96" s="146"/>
      <c r="ED96" s="146"/>
      <c r="EE96" s="146"/>
      <c r="EF96" s="8"/>
    </row>
    <row r="97" spans="2:136" ht="7.5" customHeight="1">
      <c r="B97" s="18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8"/>
      <c r="BL97" s="7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8"/>
      <c r="CR97" s="7"/>
      <c r="CS97" s="1"/>
      <c r="CT97" s="423" t="s">
        <v>62</v>
      </c>
      <c r="CU97" s="424"/>
      <c r="CV97" s="424"/>
      <c r="CW97" s="424"/>
      <c r="CX97" s="425" t="s">
        <v>63</v>
      </c>
      <c r="CY97" s="425"/>
      <c r="CZ97" s="425"/>
      <c r="DA97" s="425"/>
      <c r="DB97" s="425"/>
      <c r="DC97" s="425"/>
      <c r="DD97" s="425"/>
      <c r="DE97" s="425"/>
      <c r="DF97" s="425"/>
      <c r="DG97" s="425"/>
      <c r="DH97" s="425"/>
      <c r="DI97" s="425"/>
      <c r="DJ97" s="425"/>
      <c r="DK97" s="425"/>
      <c r="DL97" s="426"/>
      <c r="DM97" s="18"/>
      <c r="DN97" s="7"/>
      <c r="DO97" s="7"/>
      <c r="DP97" s="7"/>
      <c r="DQ97" s="333"/>
      <c r="DR97" s="333"/>
      <c r="DS97" s="333"/>
      <c r="DT97" s="7"/>
      <c r="DU97" s="7"/>
      <c r="DV97" s="7"/>
      <c r="DW97" s="327"/>
      <c r="DX97" s="327"/>
      <c r="DY97" s="327"/>
      <c r="DZ97" s="327"/>
      <c r="EA97" s="327"/>
      <c r="EB97" s="27"/>
      <c r="EC97" s="27"/>
      <c r="ED97" s="27"/>
      <c r="EE97" s="27"/>
      <c r="EF97" s="8"/>
    </row>
    <row r="98" spans="2:136" ht="7.5" customHeight="1">
      <c r="B98" s="18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8"/>
      <c r="BL98" s="7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8"/>
      <c r="CR98" s="7"/>
      <c r="CS98" s="1"/>
      <c r="CT98" s="423"/>
      <c r="CU98" s="424"/>
      <c r="CV98" s="424"/>
      <c r="CW98" s="424"/>
      <c r="CX98" s="425"/>
      <c r="CY98" s="425"/>
      <c r="CZ98" s="425"/>
      <c r="DA98" s="425"/>
      <c r="DB98" s="425"/>
      <c r="DC98" s="425"/>
      <c r="DD98" s="425"/>
      <c r="DE98" s="425"/>
      <c r="DF98" s="425"/>
      <c r="DG98" s="425"/>
      <c r="DH98" s="425"/>
      <c r="DI98" s="425"/>
      <c r="DJ98" s="425"/>
      <c r="DK98" s="425"/>
      <c r="DL98" s="426"/>
      <c r="DM98" s="18"/>
      <c r="DN98" s="7"/>
      <c r="DO98" s="7"/>
      <c r="DP98" s="7"/>
      <c r="DQ98" s="7"/>
      <c r="DR98" s="7"/>
      <c r="DS98" s="7"/>
      <c r="DT98" s="7"/>
      <c r="DU98" s="7"/>
      <c r="DV98" s="7"/>
      <c r="DW98" s="27"/>
      <c r="DX98" s="27"/>
      <c r="DY98" s="27"/>
      <c r="DZ98" s="27"/>
      <c r="EA98" s="27"/>
      <c r="EB98" s="27"/>
      <c r="EC98" s="27"/>
      <c r="ED98" s="27"/>
      <c r="EE98" s="27"/>
      <c r="EF98" s="8"/>
    </row>
    <row r="99" spans="2:136" ht="7.5" customHeight="1">
      <c r="B99" s="18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8"/>
      <c r="BL99" s="7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8"/>
      <c r="CR99" s="7"/>
      <c r="CS99" s="1"/>
      <c r="CT99" s="423" t="s">
        <v>64</v>
      </c>
      <c r="CU99" s="424"/>
      <c r="CV99" s="424"/>
      <c r="CW99" s="424"/>
      <c r="CX99" s="428" t="s">
        <v>65</v>
      </c>
      <c r="CY99" s="428"/>
      <c r="CZ99" s="428"/>
      <c r="DA99" s="428"/>
      <c r="DB99" s="428"/>
      <c r="DC99" s="428"/>
      <c r="DD99" s="428"/>
      <c r="DE99" s="428"/>
      <c r="DF99" s="428"/>
      <c r="DG99" s="428"/>
      <c r="DH99" s="428"/>
      <c r="DI99" s="428"/>
      <c r="DJ99" s="428"/>
      <c r="DK99" s="428"/>
      <c r="DL99" s="429"/>
      <c r="DM99" s="18"/>
      <c r="DN99" s="7"/>
      <c r="DO99" s="7"/>
      <c r="DP99" s="7"/>
      <c r="DQ99" s="7"/>
      <c r="DR99" s="7"/>
      <c r="DS99" s="7"/>
      <c r="DT99" s="7"/>
      <c r="DU99" s="148" t="s">
        <v>80</v>
      </c>
      <c r="DV99" s="336"/>
      <c r="DW99" s="146">
        <f>IF(EA71="","",ROUND(((DW94+DZ94)/DW96*EC95),2))</f>
        <v>0.32</v>
      </c>
      <c r="DX99" s="146"/>
      <c r="DY99" s="146"/>
      <c r="DZ99" s="146"/>
      <c r="EA99" s="146"/>
      <c r="EB99" s="27"/>
      <c r="EC99" s="27"/>
      <c r="ED99" s="27"/>
      <c r="EE99" s="27"/>
      <c r="EF99" s="8"/>
    </row>
    <row r="100" spans="2:136" ht="7.5" customHeight="1">
      <c r="B100" s="18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8"/>
      <c r="BL100" s="7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8"/>
      <c r="CR100" s="7"/>
      <c r="CS100" s="1"/>
      <c r="CT100" s="423"/>
      <c r="CU100" s="424"/>
      <c r="CV100" s="424"/>
      <c r="CW100" s="424"/>
      <c r="CX100" s="428"/>
      <c r="CY100" s="428"/>
      <c r="CZ100" s="428"/>
      <c r="DA100" s="428"/>
      <c r="DB100" s="428"/>
      <c r="DC100" s="428"/>
      <c r="DD100" s="428"/>
      <c r="DE100" s="428"/>
      <c r="DF100" s="428"/>
      <c r="DG100" s="428"/>
      <c r="DH100" s="428"/>
      <c r="DI100" s="428"/>
      <c r="DJ100" s="428"/>
      <c r="DK100" s="428"/>
      <c r="DL100" s="429"/>
      <c r="DM100" s="18"/>
      <c r="DN100" s="7"/>
      <c r="DO100" s="7"/>
      <c r="DP100" s="7"/>
      <c r="DQ100" s="7"/>
      <c r="DR100" s="7"/>
      <c r="DS100" s="7"/>
      <c r="DT100" s="7"/>
      <c r="DU100" s="336"/>
      <c r="DV100" s="336"/>
      <c r="DW100" s="146"/>
      <c r="DX100" s="146"/>
      <c r="DY100" s="146"/>
      <c r="DZ100" s="146"/>
      <c r="EA100" s="146"/>
      <c r="EB100" s="27"/>
      <c r="EC100" s="27"/>
      <c r="ED100" s="27"/>
      <c r="EE100" s="27"/>
      <c r="EF100" s="8"/>
    </row>
    <row r="101" spans="2:136" ht="7.5" customHeight="1">
      <c r="B101" s="18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8"/>
      <c r="BL101" s="7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8"/>
      <c r="CR101" s="7"/>
      <c r="CS101" s="1"/>
      <c r="CT101" s="423" t="s">
        <v>66</v>
      </c>
      <c r="CU101" s="424"/>
      <c r="CV101" s="424"/>
      <c r="CW101" s="424"/>
      <c r="CX101" s="425" t="s">
        <v>91</v>
      </c>
      <c r="CY101" s="425"/>
      <c r="CZ101" s="425"/>
      <c r="DA101" s="425"/>
      <c r="DB101" s="425"/>
      <c r="DC101" s="425"/>
      <c r="DD101" s="425"/>
      <c r="DE101" s="425"/>
      <c r="DF101" s="425"/>
      <c r="DG101" s="425"/>
      <c r="DH101" s="425"/>
      <c r="DI101" s="425"/>
      <c r="DJ101" s="425"/>
      <c r="DK101" s="425"/>
      <c r="DL101" s="426"/>
      <c r="DM101" s="18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8"/>
    </row>
    <row r="102" spans="2:136" ht="7.5" customHeight="1">
      <c r="B102" s="18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8"/>
      <c r="BL102" s="7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8"/>
      <c r="CR102" s="7"/>
      <c r="CS102" s="1"/>
      <c r="CT102" s="423"/>
      <c r="CU102" s="424"/>
      <c r="CV102" s="424"/>
      <c r="CW102" s="424"/>
      <c r="CX102" s="425"/>
      <c r="CY102" s="425"/>
      <c r="CZ102" s="425"/>
      <c r="DA102" s="425"/>
      <c r="DB102" s="425"/>
      <c r="DC102" s="425"/>
      <c r="DD102" s="425"/>
      <c r="DE102" s="425"/>
      <c r="DF102" s="425"/>
      <c r="DG102" s="425"/>
      <c r="DH102" s="425"/>
      <c r="DI102" s="425"/>
      <c r="DJ102" s="425"/>
      <c r="DK102" s="425"/>
      <c r="DL102" s="426"/>
      <c r="DM102" s="18"/>
      <c r="DN102" s="144" t="s">
        <v>99</v>
      </c>
      <c r="DO102" s="144"/>
      <c r="DP102" s="144"/>
      <c r="DQ102" s="144"/>
      <c r="DR102" s="144"/>
      <c r="DS102" s="144"/>
      <c r="DT102" s="146">
        <f>DZ18</f>
        <v>0.69</v>
      </c>
      <c r="DU102" s="146"/>
      <c r="DV102" s="144" t="s">
        <v>101</v>
      </c>
      <c r="DW102" s="146">
        <f>DZ63</f>
        <v>1.62</v>
      </c>
      <c r="DX102" s="146"/>
      <c r="DY102" s="148" t="s">
        <v>80</v>
      </c>
      <c r="DZ102" s="152">
        <f>DT102+DW102</f>
        <v>2.31</v>
      </c>
      <c r="EA102" s="152"/>
      <c r="EB102" s="152"/>
      <c r="EC102" s="148" t="s">
        <v>80</v>
      </c>
      <c r="ED102" s="430">
        <f>ROUND(DZ102,1)</f>
        <v>2.3</v>
      </c>
      <c r="EE102" s="430"/>
      <c r="EF102" s="431"/>
    </row>
    <row r="103" spans="2:136" ht="7.5" customHeight="1">
      <c r="B103" s="18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8"/>
      <c r="BL103" s="7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8"/>
      <c r="CR103" s="7"/>
      <c r="CS103" s="1"/>
      <c r="CT103" s="423" t="s">
        <v>67</v>
      </c>
      <c r="CU103" s="424"/>
      <c r="CV103" s="424"/>
      <c r="CW103" s="424"/>
      <c r="CX103" s="428" t="s">
        <v>68</v>
      </c>
      <c r="CY103" s="428"/>
      <c r="CZ103" s="428"/>
      <c r="DA103" s="428"/>
      <c r="DB103" s="428"/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9"/>
      <c r="DM103" s="18"/>
      <c r="DN103" s="145"/>
      <c r="DO103" s="145"/>
      <c r="DP103" s="145"/>
      <c r="DQ103" s="145"/>
      <c r="DR103" s="145"/>
      <c r="DS103" s="145"/>
      <c r="DT103" s="147"/>
      <c r="DU103" s="147"/>
      <c r="DV103" s="145"/>
      <c r="DW103" s="147"/>
      <c r="DX103" s="147"/>
      <c r="DY103" s="145"/>
      <c r="DZ103" s="153"/>
      <c r="EA103" s="153"/>
      <c r="EB103" s="153"/>
      <c r="EC103" s="145"/>
      <c r="ED103" s="432"/>
      <c r="EE103" s="432"/>
      <c r="EF103" s="433"/>
    </row>
    <row r="104" spans="2:136" ht="7.5" customHeight="1">
      <c r="B104" s="18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8"/>
      <c r="BL104" s="7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8"/>
      <c r="CR104" s="7"/>
      <c r="CS104" s="1"/>
      <c r="CT104" s="423"/>
      <c r="CU104" s="424"/>
      <c r="CV104" s="424"/>
      <c r="CW104" s="424"/>
      <c r="CX104" s="428"/>
      <c r="CY104" s="428"/>
      <c r="CZ104" s="428"/>
      <c r="DA104" s="428"/>
      <c r="DB104" s="428"/>
      <c r="DC104" s="428"/>
      <c r="DD104" s="428"/>
      <c r="DE104" s="428"/>
      <c r="DF104" s="428"/>
      <c r="DG104" s="428"/>
      <c r="DH104" s="428"/>
      <c r="DI104" s="428"/>
      <c r="DJ104" s="428"/>
      <c r="DK104" s="428"/>
      <c r="DL104" s="429"/>
      <c r="DM104" s="18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8"/>
    </row>
    <row r="105" spans="2:136" ht="7.5" customHeight="1">
      <c r="B105" s="18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8"/>
      <c r="BL105" s="7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8"/>
      <c r="CR105" s="7"/>
      <c r="CS105" s="1"/>
      <c r="CT105" s="423" t="s">
        <v>69</v>
      </c>
      <c r="CU105" s="424"/>
      <c r="CV105" s="424"/>
      <c r="CW105" s="424"/>
      <c r="CX105" s="428" t="s">
        <v>70</v>
      </c>
      <c r="CY105" s="428"/>
      <c r="CZ105" s="428"/>
      <c r="DA105" s="428"/>
      <c r="DB105" s="428"/>
      <c r="DC105" s="428"/>
      <c r="DD105" s="428"/>
      <c r="DE105" s="428"/>
      <c r="DF105" s="428"/>
      <c r="DG105" s="428"/>
      <c r="DH105" s="428"/>
      <c r="DI105" s="428"/>
      <c r="DJ105" s="428"/>
      <c r="DK105" s="428"/>
      <c r="DL105" s="429"/>
      <c r="DM105" s="18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8"/>
    </row>
    <row r="106" spans="2:136" ht="7.5" customHeight="1">
      <c r="B106" s="18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8"/>
      <c r="BL106" s="7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8"/>
      <c r="CR106" s="7"/>
      <c r="CS106" s="1"/>
      <c r="CT106" s="423"/>
      <c r="CU106" s="424"/>
      <c r="CV106" s="424"/>
      <c r="CW106" s="424"/>
      <c r="CX106" s="428"/>
      <c r="CY106" s="428"/>
      <c r="CZ106" s="428"/>
      <c r="DA106" s="428"/>
      <c r="DB106" s="428"/>
      <c r="DC106" s="428"/>
      <c r="DD106" s="428"/>
      <c r="DE106" s="428"/>
      <c r="DF106" s="428"/>
      <c r="DG106" s="428"/>
      <c r="DH106" s="428"/>
      <c r="DI106" s="428"/>
      <c r="DJ106" s="428"/>
      <c r="DK106" s="428"/>
      <c r="DL106" s="429"/>
      <c r="DM106" s="7"/>
      <c r="DN106" s="144" t="s">
        <v>100</v>
      </c>
      <c r="DO106" s="144"/>
      <c r="DP106" s="144"/>
      <c r="DQ106" s="144"/>
      <c r="DR106" s="144"/>
      <c r="DS106" s="144"/>
      <c r="DT106" s="146">
        <f>DZ22</f>
        <v>1.05</v>
      </c>
      <c r="DU106" s="146"/>
      <c r="DV106" s="144" t="s">
        <v>90</v>
      </c>
      <c r="DW106" s="146">
        <f>DZ67</f>
        <v>1.01</v>
      </c>
      <c r="DX106" s="146"/>
      <c r="DY106" s="148" t="s">
        <v>80</v>
      </c>
      <c r="DZ106" s="152">
        <f>DT106+DW106</f>
        <v>2.06</v>
      </c>
      <c r="EA106" s="152"/>
      <c r="EB106" s="152"/>
      <c r="EC106" s="148" t="s">
        <v>80</v>
      </c>
      <c r="ED106" s="430">
        <f>ROUND(DZ106,1)</f>
        <v>2.1</v>
      </c>
      <c r="EE106" s="430"/>
      <c r="EF106" s="431"/>
    </row>
    <row r="107" spans="2:136" ht="7.5" customHeight="1">
      <c r="B107" s="18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8"/>
      <c r="BL107" s="7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8"/>
      <c r="CR107" s="7"/>
      <c r="CS107" s="1"/>
      <c r="CT107" s="423" t="s">
        <v>71</v>
      </c>
      <c r="CU107" s="424"/>
      <c r="CV107" s="424"/>
      <c r="CW107" s="424"/>
      <c r="CX107" s="428"/>
      <c r="CY107" s="428"/>
      <c r="CZ107" s="428"/>
      <c r="DA107" s="428"/>
      <c r="DB107" s="428"/>
      <c r="DC107" s="428"/>
      <c r="DD107" s="428"/>
      <c r="DE107" s="428"/>
      <c r="DF107" s="428"/>
      <c r="DG107" s="428"/>
      <c r="DH107" s="428"/>
      <c r="DI107" s="428"/>
      <c r="DJ107" s="428"/>
      <c r="DK107" s="428"/>
      <c r="DL107" s="429"/>
      <c r="DM107" s="7"/>
      <c r="DN107" s="145"/>
      <c r="DO107" s="145"/>
      <c r="DP107" s="145"/>
      <c r="DQ107" s="145"/>
      <c r="DR107" s="145"/>
      <c r="DS107" s="145"/>
      <c r="DT107" s="147"/>
      <c r="DU107" s="147"/>
      <c r="DV107" s="145"/>
      <c r="DW107" s="147"/>
      <c r="DX107" s="147"/>
      <c r="DY107" s="145"/>
      <c r="DZ107" s="153"/>
      <c r="EA107" s="153"/>
      <c r="EB107" s="153"/>
      <c r="EC107" s="145"/>
      <c r="ED107" s="432"/>
      <c r="EE107" s="432"/>
      <c r="EF107" s="433"/>
    </row>
    <row r="108" spans="2:136" ht="7.5" customHeight="1"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5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5"/>
      <c r="CR108" s="7"/>
      <c r="CS108" s="1"/>
      <c r="CT108" s="434"/>
      <c r="CU108" s="435"/>
      <c r="CV108" s="435"/>
      <c r="CW108" s="435"/>
      <c r="CX108" s="436"/>
      <c r="CY108" s="436"/>
      <c r="CZ108" s="436"/>
      <c r="DA108" s="436"/>
      <c r="DB108" s="436"/>
      <c r="DC108" s="436"/>
      <c r="DD108" s="436"/>
      <c r="DE108" s="436"/>
      <c r="DF108" s="436"/>
      <c r="DG108" s="436"/>
      <c r="DH108" s="436"/>
      <c r="DI108" s="436"/>
      <c r="DJ108" s="436"/>
      <c r="DK108" s="436"/>
      <c r="DL108" s="437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5"/>
    </row>
    <row r="109" spans="2:97" ht="6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</sheetData>
  <sheetProtection/>
  <mergeCells count="614">
    <mergeCell ref="CT107:CW108"/>
    <mergeCell ref="CX107:DL108"/>
    <mergeCell ref="CT105:CW106"/>
    <mergeCell ref="CX105:DL106"/>
    <mergeCell ref="DN106:DS107"/>
    <mergeCell ref="DT106:DU107"/>
    <mergeCell ref="EC102:EC103"/>
    <mergeCell ref="ED102:EF103"/>
    <mergeCell ref="DV102:DV103"/>
    <mergeCell ref="DW102:DX103"/>
    <mergeCell ref="EC106:EC107"/>
    <mergeCell ref="ED106:EF107"/>
    <mergeCell ref="DV106:DV107"/>
    <mergeCell ref="DW106:DX107"/>
    <mergeCell ref="DY106:DY107"/>
    <mergeCell ref="DZ106:EB107"/>
    <mergeCell ref="CT103:CW104"/>
    <mergeCell ref="CX103:DL104"/>
    <mergeCell ref="CT99:CW100"/>
    <mergeCell ref="CX99:DL100"/>
    <mergeCell ref="DU99:DV100"/>
    <mergeCell ref="DW99:EA100"/>
    <mergeCell ref="CT101:CW102"/>
    <mergeCell ref="CX101:DL102"/>
    <mergeCell ref="DN102:DS103"/>
    <mergeCell ref="DT102:DU103"/>
    <mergeCell ref="EB95:EB96"/>
    <mergeCell ref="EC95:EE96"/>
    <mergeCell ref="DQ96:DS97"/>
    <mergeCell ref="DW96:EA97"/>
    <mergeCell ref="DW94:DX95"/>
    <mergeCell ref="DY94:DY95"/>
    <mergeCell ref="DT95:DV96"/>
    <mergeCell ref="DY102:DY103"/>
    <mergeCell ref="DZ102:EB103"/>
    <mergeCell ref="CT97:CW98"/>
    <mergeCell ref="CX97:DL98"/>
    <mergeCell ref="DZ94:EA95"/>
    <mergeCell ref="CT95:CV96"/>
    <mergeCell ref="CW95:CX96"/>
    <mergeCell ref="CY95:CZ96"/>
    <mergeCell ref="DA95:DB96"/>
    <mergeCell ref="DC95:DD96"/>
    <mergeCell ref="DE95:DF96"/>
    <mergeCell ref="DG95:DH96"/>
    <mergeCell ref="DI95:DJ96"/>
    <mergeCell ref="DK95:DL96"/>
    <mergeCell ref="DG93:DH94"/>
    <mergeCell ref="DI93:DJ94"/>
    <mergeCell ref="DK93:DL94"/>
    <mergeCell ref="DQ94:DS95"/>
    <mergeCell ref="DN95:DP96"/>
    <mergeCell ref="CT93:CV94"/>
    <mergeCell ref="CW93:CX94"/>
    <mergeCell ref="CY93:CZ94"/>
    <mergeCell ref="DA93:DB94"/>
    <mergeCell ref="DC93:DD94"/>
    <mergeCell ref="DE93:DF94"/>
    <mergeCell ref="DK89:DL90"/>
    <mergeCell ref="CT91:CV92"/>
    <mergeCell ref="CW91:CX92"/>
    <mergeCell ref="CY91:CZ92"/>
    <mergeCell ref="DA91:DB92"/>
    <mergeCell ref="DC91:DD92"/>
    <mergeCell ref="DE91:DF92"/>
    <mergeCell ref="DG91:DH92"/>
    <mergeCell ref="DI91:DJ92"/>
    <mergeCell ref="DK91:DL92"/>
    <mergeCell ref="DI87:DJ88"/>
    <mergeCell ref="DK87:DL88"/>
    <mergeCell ref="CT89:CV90"/>
    <mergeCell ref="CW89:CX90"/>
    <mergeCell ref="CY89:CZ90"/>
    <mergeCell ref="DA89:DB90"/>
    <mergeCell ref="DC89:DD90"/>
    <mergeCell ref="DE89:DF90"/>
    <mergeCell ref="DG89:DH90"/>
    <mergeCell ref="DI89:DJ90"/>
    <mergeCell ref="DG85:DH86"/>
    <mergeCell ref="DI85:DJ86"/>
    <mergeCell ref="DK85:DL86"/>
    <mergeCell ref="CT87:CV88"/>
    <mergeCell ref="CW87:CX88"/>
    <mergeCell ref="CY87:CZ88"/>
    <mergeCell ref="DA87:DB88"/>
    <mergeCell ref="DC87:DD88"/>
    <mergeCell ref="DE87:DF88"/>
    <mergeCell ref="DG87:DH88"/>
    <mergeCell ref="CT85:CV86"/>
    <mergeCell ref="CW85:CX86"/>
    <mergeCell ref="CY85:CZ86"/>
    <mergeCell ref="DA85:DB86"/>
    <mergeCell ref="DC85:DD86"/>
    <mergeCell ref="DE85:DF86"/>
    <mergeCell ref="DA83:DB84"/>
    <mergeCell ref="DC83:DD84"/>
    <mergeCell ref="DE83:DF84"/>
    <mergeCell ref="DG83:DH84"/>
    <mergeCell ref="DI83:DJ84"/>
    <mergeCell ref="DK83:DL84"/>
    <mergeCell ref="DY77:DZ78"/>
    <mergeCell ref="EA77:EC78"/>
    <mergeCell ref="ED77:EE78"/>
    <mergeCell ref="CT79:DE80"/>
    <mergeCell ref="DF79:DK80"/>
    <mergeCell ref="DL79:DL80"/>
    <mergeCell ref="C77:BJ107"/>
    <mergeCell ref="BM77:CP107"/>
    <mergeCell ref="CT77:DB78"/>
    <mergeCell ref="DC77:DD78"/>
    <mergeCell ref="DE77:DE78"/>
    <mergeCell ref="DF77:DL78"/>
    <mergeCell ref="CT81:DL82"/>
    <mergeCell ref="CT83:CV84"/>
    <mergeCell ref="CW83:CX84"/>
    <mergeCell ref="CY83:CZ84"/>
    <mergeCell ref="B74:BK75"/>
    <mergeCell ref="BL74:CQ75"/>
    <mergeCell ref="DY74:DZ75"/>
    <mergeCell ref="EA74:EC75"/>
    <mergeCell ref="ED74:EE75"/>
    <mergeCell ref="CT75:DE76"/>
    <mergeCell ref="DF75:DL76"/>
    <mergeCell ref="DY71:DZ72"/>
    <mergeCell ref="EA71:EC72"/>
    <mergeCell ref="ED71:EE72"/>
    <mergeCell ref="CT73:CY74"/>
    <mergeCell ref="CZ73:CZ74"/>
    <mergeCell ref="DA73:DB74"/>
    <mergeCell ref="DC73:DD74"/>
    <mergeCell ref="DE73:DE74"/>
    <mergeCell ref="DF73:DH74"/>
    <mergeCell ref="DI73:DL74"/>
    <mergeCell ref="DE71:DE72"/>
    <mergeCell ref="DF71:DH72"/>
    <mergeCell ref="DI71:DL72"/>
    <mergeCell ref="DO71:DP72"/>
    <mergeCell ref="DQ71:DS72"/>
    <mergeCell ref="DT71:DU72"/>
    <mergeCell ref="CZ69:DB70"/>
    <mergeCell ref="DC69:DD70"/>
    <mergeCell ref="DE69:DE70"/>
    <mergeCell ref="DF69:DH70"/>
    <mergeCell ref="DI69:DL70"/>
    <mergeCell ref="B70:M71"/>
    <mergeCell ref="N71:R73"/>
    <mergeCell ref="CT71:CY72"/>
    <mergeCell ref="CZ71:DB72"/>
    <mergeCell ref="DC71:DD72"/>
    <mergeCell ref="BN68:BU73"/>
    <mergeCell ref="BV68:BX73"/>
    <mergeCell ref="BY68:CF73"/>
    <mergeCell ref="CG68:CI73"/>
    <mergeCell ref="CJ68:CQ73"/>
    <mergeCell ref="CT69:CY70"/>
    <mergeCell ref="AG68:AN73"/>
    <mergeCell ref="AO68:AQ73"/>
    <mergeCell ref="AR68:AY73"/>
    <mergeCell ref="AZ68:BB73"/>
    <mergeCell ref="BC68:BJ73"/>
    <mergeCell ref="BK68:BM73"/>
    <mergeCell ref="DT67:DU68"/>
    <mergeCell ref="DV67:DV68"/>
    <mergeCell ref="DW67:DX68"/>
    <mergeCell ref="DY67:DY68"/>
    <mergeCell ref="DZ67:EB68"/>
    <mergeCell ref="EC67:ED68"/>
    <mergeCell ref="CZ67:DB68"/>
    <mergeCell ref="DC67:DD68"/>
    <mergeCell ref="DE67:DE68"/>
    <mergeCell ref="DF67:DH68"/>
    <mergeCell ref="DI67:DL68"/>
    <mergeCell ref="DN67:DS68"/>
    <mergeCell ref="N66:AN67"/>
    <mergeCell ref="AX66:AZ67"/>
    <mergeCell ref="BA66:BH67"/>
    <mergeCell ref="BI66:BO67"/>
    <mergeCell ref="CO66:CQ67"/>
    <mergeCell ref="CT67:CY68"/>
    <mergeCell ref="N68:R70"/>
    <mergeCell ref="S68:U73"/>
    <mergeCell ref="V68:AC73"/>
    <mergeCell ref="AD68:AF73"/>
    <mergeCell ref="DY63:DY64"/>
    <mergeCell ref="DZ63:EB64"/>
    <mergeCell ref="EC63:ED64"/>
    <mergeCell ref="BP65:CN67"/>
    <mergeCell ref="CT65:CY66"/>
    <mergeCell ref="CZ65:DB66"/>
    <mergeCell ref="DC65:DD66"/>
    <mergeCell ref="DE65:DE66"/>
    <mergeCell ref="DF65:DH66"/>
    <mergeCell ref="DI65:DL66"/>
    <mergeCell ref="DF63:DH64"/>
    <mergeCell ref="DI63:DL64"/>
    <mergeCell ref="DN63:DS64"/>
    <mergeCell ref="DT63:DU64"/>
    <mergeCell ref="DV63:DV64"/>
    <mergeCell ref="DW63:DX64"/>
    <mergeCell ref="DI61:DL62"/>
    <mergeCell ref="B63:C67"/>
    <mergeCell ref="D63:E67"/>
    <mergeCell ref="F63:K67"/>
    <mergeCell ref="N63:AB64"/>
    <mergeCell ref="AT63:BN64"/>
    <mergeCell ref="CT63:CY64"/>
    <mergeCell ref="CZ63:DB64"/>
    <mergeCell ref="DC63:DD64"/>
    <mergeCell ref="DE63:DE64"/>
    <mergeCell ref="DI59:DL60"/>
    <mergeCell ref="DM59:DQ60"/>
    <mergeCell ref="B61:M62"/>
    <mergeCell ref="N61:U62"/>
    <mergeCell ref="V61:Z62"/>
    <mergeCell ref="AA61:AC62"/>
    <mergeCell ref="AD61:AL62"/>
    <mergeCell ref="AM61:AV62"/>
    <mergeCell ref="CT61:CY62"/>
    <mergeCell ref="CZ61:DB62"/>
    <mergeCell ref="CN59:CQ62"/>
    <mergeCell ref="CT59:CY60"/>
    <mergeCell ref="CZ59:DB60"/>
    <mergeCell ref="DC59:DD60"/>
    <mergeCell ref="DE59:DE60"/>
    <mergeCell ref="DF59:DH60"/>
    <mergeCell ref="DC61:DD62"/>
    <mergeCell ref="DE61:DE62"/>
    <mergeCell ref="DF61:DH62"/>
    <mergeCell ref="DU57:DV58"/>
    <mergeCell ref="DW57:EA58"/>
    <mergeCell ref="B59:M60"/>
    <mergeCell ref="N59:U60"/>
    <mergeCell ref="V59:Z60"/>
    <mergeCell ref="AA59:AC60"/>
    <mergeCell ref="AD59:AL60"/>
    <mergeCell ref="AM59:AV60"/>
    <mergeCell ref="AW59:BS62"/>
    <mergeCell ref="BT59:CM62"/>
    <mergeCell ref="CT57:CY58"/>
    <mergeCell ref="CZ57:DB58"/>
    <mergeCell ref="DC57:DD58"/>
    <mergeCell ref="DE57:DE58"/>
    <mergeCell ref="DF57:DH58"/>
    <mergeCell ref="DI57:DL58"/>
    <mergeCell ref="DF55:DH56"/>
    <mergeCell ref="DI55:DL56"/>
    <mergeCell ref="B57:M58"/>
    <mergeCell ref="N57:U58"/>
    <mergeCell ref="V57:Z58"/>
    <mergeCell ref="AA57:AC58"/>
    <mergeCell ref="AD57:AL58"/>
    <mergeCell ref="AM57:AV58"/>
    <mergeCell ref="AW57:BX58"/>
    <mergeCell ref="BY57:CQ58"/>
    <mergeCell ref="AW55:BX56"/>
    <mergeCell ref="BY55:CQ56"/>
    <mergeCell ref="CT55:CY56"/>
    <mergeCell ref="CZ55:DB56"/>
    <mergeCell ref="DC55:DD56"/>
    <mergeCell ref="DE55:DE56"/>
    <mergeCell ref="EB53:EB54"/>
    <mergeCell ref="EC53:EE54"/>
    <mergeCell ref="DQ54:DS55"/>
    <mergeCell ref="DW54:EA55"/>
    <mergeCell ref="B55:M56"/>
    <mergeCell ref="N55:U56"/>
    <mergeCell ref="V55:Z56"/>
    <mergeCell ref="AA55:AC56"/>
    <mergeCell ref="AD55:AL56"/>
    <mergeCell ref="AM55:AV56"/>
    <mergeCell ref="CZ53:DB54"/>
    <mergeCell ref="DC53:DD54"/>
    <mergeCell ref="DE53:DE54"/>
    <mergeCell ref="DF53:DH54"/>
    <mergeCell ref="DI53:DL54"/>
    <mergeCell ref="DN53:DP54"/>
    <mergeCell ref="DZ52:EA53"/>
    <mergeCell ref="B53:M54"/>
    <mergeCell ref="N53:U54"/>
    <mergeCell ref="V53:Z54"/>
    <mergeCell ref="AA53:AC54"/>
    <mergeCell ref="AD53:AL54"/>
    <mergeCell ref="AM53:AV54"/>
    <mergeCell ref="AW53:BX54"/>
    <mergeCell ref="BY53:CQ54"/>
    <mergeCell ref="CT53:CY54"/>
    <mergeCell ref="DE51:DE52"/>
    <mergeCell ref="DF51:DH52"/>
    <mergeCell ref="DI51:DL52"/>
    <mergeCell ref="DQ52:DS53"/>
    <mergeCell ref="DW52:DX53"/>
    <mergeCell ref="DY52:DY53"/>
    <mergeCell ref="DT53:DV54"/>
    <mergeCell ref="BV51:BX52"/>
    <mergeCell ref="BY51:CG52"/>
    <mergeCell ref="CH51:CQ52"/>
    <mergeCell ref="CT51:CY52"/>
    <mergeCell ref="CZ51:DB52"/>
    <mergeCell ref="DC51:DD52"/>
    <mergeCell ref="DI49:DL50"/>
    <mergeCell ref="B51:M52"/>
    <mergeCell ref="N51:U52"/>
    <mergeCell ref="V51:Z52"/>
    <mergeCell ref="AA51:AC52"/>
    <mergeCell ref="AD51:AL52"/>
    <mergeCell ref="AM51:AV52"/>
    <mergeCell ref="AW51:BH52"/>
    <mergeCell ref="BI51:BP52"/>
    <mergeCell ref="BQ51:BU52"/>
    <mergeCell ref="CH49:CQ50"/>
    <mergeCell ref="CT49:CY50"/>
    <mergeCell ref="CZ49:DB50"/>
    <mergeCell ref="DC49:DD50"/>
    <mergeCell ref="DE49:DE50"/>
    <mergeCell ref="DF49:DH50"/>
    <mergeCell ref="AM49:AV50"/>
    <mergeCell ref="AW49:BH50"/>
    <mergeCell ref="BI49:BP50"/>
    <mergeCell ref="BQ49:BU50"/>
    <mergeCell ref="BV49:BX50"/>
    <mergeCell ref="BY49:CG50"/>
    <mergeCell ref="CZ47:DB48"/>
    <mergeCell ref="DC47:DD48"/>
    <mergeCell ref="DE47:DE48"/>
    <mergeCell ref="DF47:DH48"/>
    <mergeCell ref="DI47:DL48"/>
    <mergeCell ref="B49:M50"/>
    <mergeCell ref="N49:U50"/>
    <mergeCell ref="V49:Z50"/>
    <mergeCell ref="AA49:AC50"/>
    <mergeCell ref="AD49:AL50"/>
    <mergeCell ref="BI47:BP48"/>
    <mergeCell ref="BQ47:BU48"/>
    <mergeCell ref="BV47:BX48"/>
    <mergeCell ref="BY47:CG48"/>
    <mergeCell ref="CH47:CQ48"/>
    <mergeCell ref="CT47:CY48"/>
    <mergeCell ref="DE45:DE46"/>
    <mergeCell ref="DF45:DH46"/>
    <mergeCell ref="DI45:DL46"/>
    <mergeCell ref="B47:M48"/>
    <mergeCell ref="N47:U48"/>
    <mergeCell ref="V47:Z48"/>
    <mergeCell ref="AA47:AC48"/>
    <mergeCell ref="AD47:AL48"/>
    <mergeCell ref="AM47:AV48"/>
    <mergeCell ref="AW47:BH48"/>
    <mergeCell ref="BV45:BX46"/>
    <mergeCell ref="BY45:CG46"/>
    <mergeCell ref="CH45:CQ46"/>
    <mergeCell ref="CT45:CY46"/>
    <mergeCell ref="CZ45:DB46"/>
    <mergeCell ref="DC45:DD46"/>
    <mergeCell ref="DI43:DL44"/>
    <mergeCell ref="B45:M46"/>
    <mergeCell ref="N45:U46"/>
    <mergeCell ref="V45:Z46"/>
    <mergeCell ref="AA45:AC46"/>
    <mergeCell ref="AD45:AL46"/>
    <mergeCell ref="AM45:AV46"/>
    <mergeCell ref="AW45:BH46"/>
    <mergeCell ref="BI45:BP46"/>
    <mergeCell ref="BQ45:BU46"/>
    <mergeCell ref="CH43:CQ44"/>
    <mergeCell ref="CT43:CY44"/>
    <mergeCell ref="CZ43:DB44"/>
    <mergeCell ref="DC43:DD44"/>
    <mergeCell ref="DE43:DE44"/>
    <mergeCell ref="DF43:DH44"/>
    <mergeCell ref="AM43:AV44"/>
    <mergeCell ref="AW43:BH44"/>
    <mergeCell ref="BI43:BP44"/>
    <mergeCell ref="BQ43:BU44"/>
    <mergeCell ref="BV43:BX44"/>
    <mergeCell ref="BY43:CG44"/>
    <mergeCell ref="CZ41:DB42"/>
    <mergeCell ref="DC41:DD42"/>
    <mergeCell ref="DE41:DE42"/>
    <mergeCell ref="DF41:DH42"/>
    <mergeCell ref="DI41:DL42"/>
    <mergeCell ref="B43:M44"/>
    <mergeCell ref="N43:U44"/>
    <mergeCell ref="V43:Z44"/>
    <mergeCell ref="AA43:AC44"/>
    <mergeCell ref="AD43:AL44"/>
    <mergeCell ref="BI41:BP42"/>
    <mergeCell ref="BQ41:BU42"/>
    <mergeCell ref="BV41:BX42"/>
    <mergeCell ref="BY41:CG42"/>
    <mergeCell ref="CH41:CQ42"/>
    <mergeCell ref="CT41:CY42"/>
    <mergeCell ref="DE39:DE40"/>
    <mergeCell ref="DF39:DH40"/>
    <mergeCell ref="DI39:DL40"/>
    <mergeCell ref="B41:M42"/>
    <mergeCell ref="N41:U42"/>
    <mergeCell ref="V41:Z42"/>
    <mergeCell ref="AA41:AC42"/>
    <mergeCell ref="AD41:AL42"/>
    <mergeCell ref="AM41:AV42"/>
    <mergeCell ref="AW41:BH42"/>
    <mergeCell ref="BV39:BX40"/>
    <mergeCell ref="BY39:CG40"/>
    <mergeCell ref="CH39:CQ40"/>
    <mergeCell ref="CT39:CY40"/>
    <mergeCell ref="CZ39:DB40"/>
    <mergeCell ref="DC39:DD40"/>
    <mergeCell ref="DI37:DL38"/>
    <mergeCell ref="B39:M40"/>
    <mergeCell ref="N39:U40"/>
    <mergeCell ref="V39:Z40"/>
    <mergeCell ref="AA39:AC40"/>
    <mergeCell ref="AD39:AL40"/>
    <mergeCell ref="AM39:AV40"/>
    <mergeCell ref="AW39:BH40"/>
    <mergeCell ref="BI39:BP40"/>
    <mergeCell ref="BQ39:BU40"/>
    <mergeCell ref="CH37:CQ38"/>
    <mergeCell ref="CT37:CY38"/>
    <mergeCell ref="CZ37:DB38"/>
    <mergeCell ref="DC37:DD38"/>
    <mergeCell ref="DE37:DE38"/>
    <mergeCell ref="DF37:DH38"/>
    <mergeCell ref="AM37:AV38"/>
    <mergeCell ref="AW37:BH38"/>
    <mergeCell ref="BI37:BP38"/>
    <mergeCell ref="BQ37:BU38"/>
    <mergeCell ref="BV37:BX38"/>
    <mergeCell ref="BY37:CG38"/>
    <mergeCell ref="CZ35:DB36"/>
    <mergeCell ref="DC35:DD36"/>
    <mergeCell ref="DE35:DE36"/>
    <mergeCell ref="DF35:DH36"/>
    <mergeCell ref="DI35:DL36"/>
    <mergeCell ref="B37:M38"/>
    <mergeCell ref="N37:U38"/>
    <mergeCell ref="V37:Z38"/>
    <mergeCell ref="AA37:AC38"/>
    <mergeCell ref="AD37:AL38"/>
    <mergeCell ref="BI35:BP36"/>
    <mergeCell ref="BQ35:BU36"/>
    <mergeCell ref="BV35:BX36"/>
    <mergeCell ref="BY35:CG36"/>
    <mergeCell ref="CH35:CQ36"/>
    <mergeCell ref="CT35:CY36"/>
    <mergeCell ref="DE33:DE34"/>
    <mergeCell ref="DF33:DH34"/>
    <mergeCell ref="DI33:DL34"/>
    <mergeCell ref="B35:M36"/>
    <mergeCell ref="N35:U36"/>
    <mergeCell ref="V35:Z36"/>
    <mergeCell ref="AA35:AC36"/>
    <mergeCell ref="AD35:AL36"/>
    <mergeCell ref="AM35:AV36"/>
    <mergeCell ref="AW35:BH36"/>
    <mergeCell ref="BQ33:BX34"/>
    <mergeCell ref="BY33:CG34"/>
    <mergeCell ref="CH33:CQ34"/>
    <mergeCell ref="CT33:CY34"/>
    <mergeCell ref="CZ33:DB34"/>
    <mergeCell ref="DC33:DD34"/>
    <mergeCell ref="DY32:DZ33"/>
    <mergeCell ref="EA32:EC33"/>
    <mergeCell ref="ED32:EE33"/>
    <mergeCell ref="B33:M34"/>
    <mergeCell ref="N33:U34"/>
    <mergeCell ref="V33:AC34"/>
    <mergeCell ref="AD33:AL34"/>
    <mergeCell ref="AM33:AV34"/>
    <mergeCell ref="AW33:BH34"/>
    <mergeCell ref="BI33:BP34"/>
    <mergeCell ref="EA29:EC30"/>
    <mergeCell ref="ED29:EE30"/>
    <mergeCell ref="B31:AV32"/>
    <mergeCell ref="AW31:CQ32"/>
    <mergeCell ref="CT31:CY32"/>
    <mergeCell ref="CZ31:DB32"/>
    <mergeCell ref="DC31:DD32"/>
    <mergeCell ref="DE31:DE32"/>
    <mergeCell ref="DF31:DH32"/>
    <mergeCell ref="DI31:DL32"/>
    <mergeCell ref="CZ29:DB30"/>
    <mergeCell ref="DC29:DD30"/>
    <mergeCell ref="DE29:DE30"/>
    <mergeCell ref="DF29:DH30"/>
    <mergeCell ref="DI29:DL30"/>
    <mergeCell ref="DY29:DZ30"/>
    <mergeCell ref="B28:P30"/>
    <mergeCell ref="Q28:Z30"/>
    <mergeCell ref="AA28:AR30"/>
    <mergeCell ref="AS28:AV30"/>
    <mergeCell ref="AW29:CQ30"/>
    <mergeCell ref="CT29:CY30"/>
    <mergeCell ref="DT26:DU27"/>
    <mergeCell ref="DY26:DZ27"/>
    <mergeCell ref="EA26:EC27"/>
    <mergeCell ref="ED26:EE27"/>
    <mergeCell ref="AW27:CQ28"/>
    <mergeCell ref="CT27:CY28"/>
    <mergeCell ref="CZ27:DB28"/>
    <mergeCell ref="DC27:DD28"/>
    <mergeCell ref="DE27:DE28"/>
    <mergeCell ref="DF27:DH28"/>
    <mergeCell ref="DC25:DD26"/>
    <mergeCell ref="DE25:DE26"/>
    <mergeCell ref="DF25:DH26"/>
    <mergeCell ref="DI25:DL26"/>
    <mergeCell ref="DO26:DP27"/>
    <mergeCell ref="DQ26:DS27"/>
    <mergeCell ref="DI27:DL28"/>
    <mergeCell ref="M25:AM27"/>
    <mergeCell ref="AN25:AR27"/>
    <mergeCell ref="AS25:AV27"/>
    <mergeCell ref="AW25:CQ26"/>
    <mergeCell ref="CT25:CY26"/>
    <mergeCell ref="CZ25:DB26"/>
    <mergeCell ref="AO23:AR24"/>
    <mergeCell ref="AS23:AV24"/>
    <mergeCell ref="AW23:CQ24"/>
    <mergeCell ref="CT23:CY24"/>
    <mergeCell ref="CZ23:DB24"/>
    <mergeCell ref="DC23:DD24"/>
    <mergeCell ref="DW22:DX23"/>
    <mergeCell ref="DY22:DY23"/>
    <mergeCell ref="DZ22:EB23"/>
    <mergeCell ref="EC22:ED23"/>
    <mergeCell ref="B23:L27"/>
    <mergeCell ref="M23:S24"/>
    <mergeCell ref="T23:V24"/>
    <mergeCell ref="W23:AC24"/>
    <mergeCell ref="AD23:AH24"/>
    <mergeCell ref="AI23:AN24"/>
    <mergeCell ref="DE21:DE22"/>
    <mergeCell ref="DF21:DH22"/>
    <mergeCell ref="DI21:DL22"/>
    <mergeCell ref="DN22:DS23"/>
    <mergeCell ref="DT22:DU23"/>
    <mergeCell ref="DV22:DV23"/>
    <mergeCell ref="DE23:DE24"/>
    <mergeCell ref="DF23:DH24"/>
    <mergeCell ref="DI23:DL24"/>
    <mergeCell ref="BY21:CA22"/>
    <mergeCell ref="CB21:CE22"/>
    <mergeCell ref="CF21:CH22"/>
    <mergeCell ref="CT21:CY22"/>
    <mergeCell ref="CZ21:DB22"/>
    <mergeCell ref="DC21:DD22"/>
    <mergeCell ref="B21:AT22"/>
    <mergeCell ref="AW21:BE22"/>
    <mergeCell ref="BI21:BM22"/>
    <mergeCell ref="BN21:BQ22"/>
    <mergeCell ref="BR21:BT22"/>
    <mergeCell ref="BU21:BX22"/>
    <mergeCell ref="DZ18:EB19"/>
    <mergeCell ref="EC18:ED19"/>
    <mergeCell ref="CT19:CY20"/>
    <mergeCell ref="CZ19:DB20"/>
    <mergeCell ref="DC19:DD20"/>
    <mergeCell ref="DE19:DE20"/>
    <mergeCell ref="DF19:DH20"/>
    <mergeCell ref="DN18:DS19"/>
    <mergeCell ref="DT18:DU19"/>
    <mergeCell ref="DI19:DL20"/>
    <mergeCell ref="DV18:DV19"/>
    <mergeCell ref="DW18:DX19"/>
    <mergeCell ref="DY18:DY19"/>
    <mergeCell ref="DF17:DH18"/>
    <mergeCell ref="DI17:DL18"/>
    <mergeCell ref="AU18:BC20"/>
    <mergeCell ref="BD18:BN20"/>
    <mergeCell ref="BO18:CL20"/>
    <mergeCell ref="CM18:CQ20"/>
    <mergeCell ref="AU15:BC17"/>
    <mergeCell ref="BD15:CL17"/>
    <mergeCell ref="CT15:CY16"/>
    <mergeCell ref="CZ15:DB16"/>
    <mergeCell ref="DC15:DD16"/>
    <mergeCell ref="DE15:DE16"/>
    <mergeCell ref="CT17:CY18"/>
    <mergeCell ref="CZ17:DB18"/>
    <mergeCell ref="DC17:DD18"/>
    <mergeCell ref="DE17:DE18"/>
    <mergeCell ref="J12:AG13"/>
    <mergeCell ref="AU12:BC14"/>
    <mergeCell ref="BD12:CL14"/>
    <mergeCell ref="CT13:CY14"/>
    <mergeCell ref="CZ13:DB14"/>
    <mergeCell ref="DC13:DD14"/>
    <mergeCell ref="CT11:CY12"/>
    <mergeCell ref="CZ11:DB12"/>
    <mergeCell ref="DC11:DE12"/>
    <mergeCell ref="DF11:DH12"/>
    <mergeCell ref="DI11:DL12"/>
    <mergeCell ref="DM11:EF13"/>
    <mergeCell ref="DE13:DE14"/>
    <mergeCell ref="DF13:DH14"/>
    <mergeCell ref="DI13:DL14"/>
    <mergeCell ref="DM14:DQ15"/>
    <mergeCell ref="DF15:DH16"/>
    <mergeCell ref="DI15:DL16"/>
    <mergeCell ref="B7:AN9"/>
    <mergeCell ref="B3:O5"/>
    <mergeCell ref="P3:X5"/>
    <mergeCell ref="Y3:BV5"/>
    <mergeCell ref="CT3:DF5"/>
    <mergeCell ref="DG3:DI5"/>
    <mergeCell ref="BY2:CQ3"/>
    <mergeCell ref="DJ3:EF5"/>
    <mergeCell ref="BY4:CQ5"/>
    <mergeCell ref="BY6:CQ9"/>
    <mergeCell ref="AO7:AT9"/>
    <mergeCell ref="CT7:DL10"/>
    <mergeCell ref="DM7:DO10"/>
    <mergeCell ref="DP7:EF10"/>
  </mergeCells>
  <printOptions/>
  <pageMargins left="0.6692913385826772" right="0.5905511811023623" top="0.7874015748031497" bottom="0.3937007874015748" header="0.31496062992125984" footer="0.31496062992125984"/>
  <pageSetup blackAndWhite="1"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F109"/>
  <sheetViews>
    <sheetView showZeros="0" tabSelected="1" view="pageBreakPreview" zoomScale="85" zoomScaleNormal="85" zoomScaleSheetLayoutView="85" zoomScalePageLayoutView="0" workbookViewId="0" topLeftCell="P1">
      <selection activeCell="AL14" sqref="AL14"/>
    </sheetView>
  </sheetViews>
  <sheetFormatPr defaultColWidth="9.00390625" defaultRowHeight="13.5"/>
  <cols>
    <col min="1" max="66" width="1.00390625" style="0" customWidth="1"/>
    <col min="67" max="67" width="1.37890625" style="0" customWidth="1"/>
    <col min="68" max="95" width="1.00390625" style="0" customWidth="1"/>
    <col min="96" max="96" width="3.00390625" style="0" customWidth="1"/>
    <col min="97" max="97" width="3.625" style="0" customWidth="1"/>
    <col min="98" max="136" width="2.375" style="0" customWidth="1"/>
    <col min="137" max="137" width="1.00390625" style="0" customWidth="1"/>
  </cols>
  <sheetData>
    <row r="2" spans="2:136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40" t="s">
        <v>0</v>
      </c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2"/>
      <c r="CR2" s="30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2:136" ht="7.5" customHeight="1">
      <c r="B3" s="85" t="s">
        <v>130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7"/>
      <c r="R3" s="87"/>
      <c r="S3" s="87"/>
      <c r="T3" s="87"/>
      <c r="U3" s="87"/>
      <c r="V3" s="87"/>
      <c r="W3" s="87"/>
      <c r="X3" s="87"/>
      <c r="Y3" s="39" t="s">
        <v>1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1"/>
      <c r="BX3" s="1"/>
      <c r="BY3" s="43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5"/>
      <c r="CR3" s="30"/>
      <c r="CS3" s="1"/>
      <c r="CT3" s="85" t="s">
        <v>136</v>
      </c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8">
        <f>P3</f>
        <v>0</v>
      </c>
      <c r="DH3" s="89"/>
      <c r="DI3" s="89"/>
      <c r="DJ3" s="39" t="s">
        <v>95</v>
      </c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</row>
    <row r="4" spans="2:136" ht="7.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7"/>
      <c r="Q4" s="87"/>
      <c r="R4" s="87"/>
      <c r="S4" s="87"/>
      <c r="T4" s="87"/>
      <c r="U4" s="87"/>
      <c r="V4" s="87"/>
      <c r="W4" s="87"/>
      <c r="X4" s="87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1"/>
      <c r="BX4" s="1"/>
      <c r="BY4" s="40" t="s">
        <v>92</v>
      </c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2"/>
      <c r="CR4" s="30"/>
      <c r="CS4" s="1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9"/>
      <c r="DH4" s="89"/>
      <c r="DI4" s="8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</row>
    <row r="5" spans="2:136" ht="7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7"/>
      <c r="Q5" s="87"/>
      <c r="R5" s="87"/>
      <c r="S5" s="87"/>
      <c r="T5" s="87"/>
      <c r="U5" s="87"/>
      <c r="V5" s="87"/>
      <c r="W5" s="87"/>
      <c r="X5" s="87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1"/>
      <c r="BX5" s="1"/>
      <c r="BY5" s="43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5"/>
      <c r="CR5" s="30"/>
      <c r="CS5" s="1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9"/>
      <c r="DH5" s="89"/>
      <c r="DI5" s="8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</row>
    <row r="6" spans="2:136" ht="7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46" t="s">
        <v>72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2"/>
      <c r="CR6" s="30"/>
      <c r="CS6" s="1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2:136" ht="7.5" customHeight="1">
      <c r="B7" s="438" t="s">
        <v>138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50"/>
      <c r="AP7" s="50"/>
      <c r="AQ7" s="50"/>
      <c r="AR7" s="50"/>
      <c r="AS7" s="50"/>
      <c r="AT7" s="50"/>
      <c r="AU7" s="3"/>
      <c r="AV7" s="4"/>
      <c r="AW7" s="4"/>
      <c r="AX7" s="4"/>
      <c r="AY7" s="4"/>
      <c r="AZ7" s="4"/>
      <c r="BA7" s="4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5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47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9"/>
      <c r="CR7" s="30"/>
      <c r="CS7" s="1"/>
      <c r="CT7" s="51" t="s">
        <v>2</v>
      </c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3"/>
      <c r="DM7" s="60" t="s">
        <v>3</v>
      </c>
      <c r="DN7" s="61"/>
      <c r="DO7" s="62"/>
      <c r="DP7" s="72"/>
      <c r="DQ7" s="73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5"/>
    </row>
    <row r="8" spans="2:136" ht="7.5" customHeight="1"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50"/>
      <c r="AP8" s="50"/>
      <c r="AQ8" s="50"/>
      <c r="AR8" s="50"/>
      <c r="AS8" s="50"/>
      <c r="AT8" s="50"/>
      <c r="AU8" s="3"/>
      <c r="AV8" s="4"/>
      <c r="AW8" s="4"/>
      <c r="AX8" s="4"/>
      <c r="AY8" s="4"/>
      <c r="AZ8" s="4"/>
      <c r="BA8" s="4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5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47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9"/>
      <c r="CR8" s="30"/>
      <c r="CS8" s="1"/>
      <c r="CT8" s="54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6"/>
      <c r="DM8" s="63"/>
      <c r="DN8" s="64"/>
      <c r="DO8" s="65"/>
      <c r="DP8" s="76"/>
      <c r="DQ8" s="77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9"/>
    </row>
    <row r="9" spans="2:136" ht="7.5" customHeight="1"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50"/>
      <c r="AP9" s="50"/>
      <c r="AQ9" s="50"/>
      <c r="AR9" s="50"/>
      <c r="AS9" s="50"/>
      <c r="AT9" s="50"/>
      <c r="AU9" s="3"/>
      <c r="AV9" s="4"/>
      <c r="AW9" s="4"/>
      <c r="AX9" s="4"/>
      <c r="AY9" s="4"/>
      <c r="AZ9" s="4"/>
      <c r="BA9" s="4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43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5"/>
      <c r="CR9" s="30"/>
      <c r="CS9" s="1"/>
      <c r="CT9" s="54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6"/>
      <c r="DM9" s="66"/>
      <c r="DN9" s="67"/>
      <c r="DO9" s="68"/>
      <c r="DP9" s="76"/>
      <c r="DQ9" s="77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9"/>
    </row>
    <row r="10" spans="2:136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57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9"/>
      <c r="DM10" s="69"/>
      <c r="DN10" s="70"/>
      <c r="DO10" s="71"/>
      <c r="DP10" s="80"/>
      <c r="DQ10" s="81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3"/>
    </row>
    <row r="11" spans="2:136" ht="7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33" t="s">
        <v>4</v>
      </c>
      <c r="CU11" s="90"/>
      <c r="CV11" s="90"/>
      <c r="CW11" s="90"/>
      <c r="CX11" s="90"/>
      <c r="CY11" s="134"/>
      <c r="CZ11" s="92" t="s">
        <v>5</v>
      </c>
      <c r="DA11" s="90"/>
      <c r="DB11" s="134"/>
      <c r="DC11" s="92" t="s">
        <v>6</v>
      </c>
      <c r="DD11" s="90"/>
      <c r="DE11" s="134"/>
      <c r="DF11" s="90" t="s">
        <v>7</v>
      </c>
      <c r="DG11" s="90"/>
      <c r="DH11" s="90"/>
      <c r="DI11" s="92" t="s">
        <v>8</v>
      </c>
      <c r="DJ11" s="90"/>
      <c r="DK11" s="90"/>
      <c r="DL11" s="93"/>
      <c r="DM11" s="96" t="s">
        <v>76</v>
      </c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7"/>
    </row>
    <row r="12" spans="2:136" ht="7.5" customHeight="1">
      <c r="B12" s="1"/>
      <c r="C12" s="1"/>
      <c r="D12" s="1"/>
      <c r="E12" s="1"/>
      <c r="F12" s="1"/>
      <c r="G12" s="1"/>
      <c r="H12" s="1"/>
      <c r="I12" s="1"/>
      <c r="J12" s="114" t="s">
        <v>131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15" t="s">
        <v>9</v>
      </c>
      <c r="AV12" s="115"/>
      <c r="AW12" s="115"/>
      <c r="AX12" s="115"/>
      <c r="AY12" s="115"/>
      <c r="AZ12" s="115"/>
      <c r="BA12" s="115"/>
      <c r="BB12" s="115"/>
      <c r="BC12" s="115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6"/>
      <c r="CN12" s="6"/>
      <c r="CO12" s="6"/>
      <c r="CP12" s="6"/>
      <c r="CQ12" s="6"/>
      <c r="CR12" s="6"/>
      <c r="CS12" s="1"/>
      <c r="CT12" s="135"/>
      <c r="CU12" s="91"/>
      <c r="CV12" s="91"/>
      <c r="CW12" s="91"/>
      <c r="CX12" s="91"/>
      <c r="CY12" s="136"/>
      <c r="CZ12" s="94"/>
      <c r="DA12" s="91"/>
      <c r="DB12" s="136"/>
      <c r="DC12" s="94"/>
      <c r="DD12" s="91"/>
      <c r="DE12" s="136"/>
      <c r="DF12" s="91"/>
      <c r="DG12" s="91"/>
      <c r="DH12" s="91"/>
      <c r="DI12" s="94"/>
      <c r="DJ12" s="91"/>
      <c r="DK12" s="91"/>
      <c r="DL12" s="95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7"/>
    </row>
    <row r="13" spans="2:136" ht="7.5" customHeight="1">
      <c r="B13" s="1"/>
      <c r="C13" s="1"/>
      <c r="D13" s="1"/>
      <c r="E13" s="1"/>
      <c r="F13" s="1"/>
      <c r="G13" s="1"/>
      <c r="H13" s="1"/>
      <c r="I13" s="1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15"/>
      <c r="AV13" s="115"/>
      <c r="AW13" s="115"/>
      <c r="AX13" s="115"/>
      <c r="AY13" s="115"/>
      <c r="AZ13" s="115"/>
      <c r="BA13" s="115"/>
      <c r="BB13" s="115"/>
      <c r="BC13" s="115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6"/>
      <c r="CN13" s="6"/>
      <c r="CO13" s="6"/>
      <c r="CP13" s="6"/>
      <c r="CQ13" s="6"/>
      <c r="CR13" s="6"/>
      <c r="CS13" s="1"/>
      <c r="CT13" s="117"/>
      <c r="CU13" s="118"/>
      <c r="CV13" s="118"/>
      <c r="CW13" s="118"/>
      <c r="CX13" s="118"/>
      <c r="CY13" s="119"/>
      <c r="CZ13" s="123"/>
      <c r="DA13" s="124"/>
      <c r="DB13" s="125"/>
      <c r="DC13" s="129"/>
      <c r="DD13" s="130"/>
      <c r="DE13" s="98"/>
      <c r="DF13" s="100"/>
      <c r="DG13" s="101"/>
      <c r="DH13" s="102"/>
      <c r="DI13" s="106">
        <f>ROUNDDOWN(DC13*DF13,0)</f>
        <v>0</v>
      </c>
      <c r="DJ13" s="107"/>
      <c r="DK13" s="107"/>
      <c r="DL13" s="108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7"/>
    </row>
    <row r="14" spans="2:136" ht="7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15"/>
      <c r="AV14" s="115"/>
      <c r="AW14" s="115"/>
      <c r="AX14" s="115"/>
      <c r="AY14" s="115"/>
      <c r="AZ14" s="115"/>
      <c r="BA14" s="115"/>
      <c r="BB14" s="115"/>
      <c r="BC14" s="115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6"/>
      <c r="CN14" s="6"/>
      <c r="CO14" s="6"/>
      <c r="CP14" s="6"/>
      <c r="CQ14" s="6"/>
      <c r="CR14" s="6"/>
      <c r="CS14" s="1"/>
      <c r="CT14" s="120"/>
      <c r="CU14" s="121"/>
      <c r="CV14" s="121"/>
      <c r="CW14" s="121"/>
      <c r="CX14" s="121"/>
      <c r="CY14" s="122"/>
      <c r="CZ14" s="126"/>
      <c r="DA14" s="127"/>
      <c r="DB14" s="128"/>
      <c r="DC14" s="131"/>
      <c r="DD14" s="132"/>
      <c r="DE14" s="99"/>
      <c r="DF14" s="103"/>
      <c r="DG14" s="104"/>
      <c r="DH14" s="105"/>
      <c r="DI14" s="109"/>
      <c r="DJ14" s="110"/>
      <c r="DK14" s="110"/>
      <c r="DL14" s="111"/>
      <c r="DM14" s="112" t="s">
        <v>10</v>
      </c>
      <c r="DN14" s="112"/>
      <c r="DO14" s="112"/>
      <c r="DP14" s="112"/>
      <c r="DQ14" s="112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8"/>
    </row>
    <row r="15" spans="2:136" ht="7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15" t="s">
        <v>11</v>
      </c>
      <c r="AV15" s="115"/>
      <c r="AW15" s="115"/>
      <c r="AX15" s="115"/>
      <c r="AY15" s="115"/>
      <c r="AZ15" s="115"/>
      <c r="BA15" s="115"/>
      <c r="BB15" s="115"/>
      <c r="BC15" s="115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9"/>
      <c r="CN15" s="9"/>
      <c r="CO15" s="9"/>
      <c r="CP15" s="9"/>
      <c r="CQ15" s="9"/>
      <c r="CR15" s="9"/>
      <c r="CS15" s="1"/>
      <c r="CT15" s="138"/>
      <c r="CU15" s="139"/>
      <c r="CV15" s="139"/>
      <c r="CW15" s="139"/>
      <c r="CX15" s="139"/>
      <c r="CY15" s="140"/>
      <c r="CZ15" s="123"/>
      <c r="DA15" s="124"/>
      <c r="DB15" s="125"/>
      <c r="DC15" s="141"/>
      <c r="DD15" s="142"/>
      <c r="DE15" s="143"/>
      <c r="DF15" s="113"/>
      <c r="DG15" s="113"/>
      <c r="DH15" s="113"/>
      <c r="DI15" s="106">
        <f>ROUNDDOWN(DC15*DF15,0)</f>
        <v>0</v>
      </c>
      <c r="DJ15" s="107"/>
      <c r="DK15" s="107"/>
      <c r="DL15" s="108"/>
      <c r="DM15" s="112"/>
      <c r="DN15" s="112"/>
      <c r="DO15" s="112"/>
      <c r="DP15" s="112"/>
      <c r="DQ15" s="112"/>
      <c r="DR15" s="7"/>
      <c r="ED15" s="7"/>
      <c r="EE15" s="7"/>
      <c r="EF15" s="8"/>
    </row>
    <row r="16" spans="2:136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15"/>
      <c r="AV16" s="115"/>
      <c r="AW16" s="115"/>
      <c r="AX16" s="115"/>
      <c r="AY16" s="115"/>
      <c r="AZ16" s="115"/>
      <c r="BA16" s="115"/>
      <c r="BB16" s="115"/>
      <c r="BC16" s="115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9"/>
      <c r="CN16" s="9"/>
      <c r="CO16" s="9"/>
      <c r="CP16" s="9"/>
      <c r="CQ16" s="9"/>
      <c r="CR16" s="9"/>
      <c r="CS16" s="1"/>
      <c r="CT16" s="138"/>
      <c r="CU16" s="139"/>
      <c r="CV16" s="139"/>
      <c r="CW16" s="139"/>
      <c r="CX16" s="139"/>
      <c r="CY16" s="140"/>
      <c r="CZ16" s="126"/>
      <c r="DA16" s="127"/>
      <c r="DB16" s="128"/>
      <c r="DC16" s="141"/>
      <c r="DD16" s="142"/>
      <c r="DE16" s="143"/>
      <c r="DF16" s="113"/>
      <c r="DG16" s="113"/>
      <c r="DH16" s="113"/>
      <c r="DI16" s="109"/>
      <c r="DJ16" s="110"/>
      <c r="DK16" s="110"/>
      <c r="DL16" s="111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8"/>
    </row>
    <row r="17" spans="2:136" ht="7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15"/>
      <c r="AV17" s="115"/>
      <c r="AW17" s="115"/>
      <c r="AX17" s="115"/>
      <c r="AY17" s="115"/>
      <c r="AZ17" s="115"/>
      <c r="BA17" s="115"/>
      <c r="BB17" s="115"/>
      <c r="BC17" s="115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9"/>
      <c r="CN17" s="9"/>
      <c r="CO17" s="9"/>
      <c r="CP17" s="9"/>
      <c r="CQ17" s="9"/>
      <c r="CR17" s="9"/>
      <c r="CS17" s="1"/>
      <c r="CT17" s="138"/>
      <c r="CU17" s="139"/>
      <c r="CV17" s="139"/>
      <c r="CW17" s="139"/>
      <c r="CX17" s="139"/>
      <c r="CY17" s="140"/>
      <c r="CZ17" s="123"/>
      <c r="DA17" s="124"/>
      <c r="DB17" s="125"/>
      <c r="DC17" s="141"/>
      <c r="DD17" s="142"/>
      <c r="DE17" s="143"/>
      <c r="DF17" s="113"/>
      <c r="DG17" s="113"/>
      <c r="DH17" s="113"/>
      <c r="DI17" s="106">
        <f>ROUNDDOWN(DC17*DF17,0)</f>
        <v>0</v>
      </c>
      <c r="DJ17" s="107"/>
      <c r="DK17" s="107"/>
      <c r="DL17" s="108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8"/>
    </row>
    <row r="18" spans="2:136" ht="7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15" t="s">
        <v>12</v>
      </c>
      <c r="AV18" s="115"/>
      <c r="AW18" s="115"/>
      <c r="AX18" s="115"/>
      <c r="AY18" s="115"/>
      <c r="AZ18" s="115"/>
      <c r="BA18" s="115"/>
      <c r="BB18" s="115"/>
      <c r="BC18" s="115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87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151"/>
      <c r="CO18" s="151"/>
      <c r="CP18" s="151"/>
      <c r="CQ18" s="151"/>
      <c r="CR18" s="31"/>
      <c r="CS18" s="1"/>
      <c r="CT18" s="138"/>
      <c r="CU18" s="139"/>
      <c r="CV18" s="139"/>
      <c r="CW18" s="139"/>
      <c r="CX18" s="139"/>
      <c r="CY18" s="140"/>
      <c r="CZ18" s="126"/>
      <c r="DA18" s="127"/>
      <c r="DB18" s="128"/>
      <c r="DC18" s="141"/>
      <c r="DD18" s="142"/>
      <c r="DE18" s="143"/>
      <c r="DF18" s="113"/>
      <c r="DG18" s="113"/>
      <c r="DH18" s="113"/>
      <c r="DI18" s="109"/>
      <c r="DJ18" s="110"/>
      <c r="DK18" s="110"/>
      <c r="DL18" s="111"/>
      <c r="DM18" s="11"/>
      <c r="DN18" s="154" t="s">
        <v>77</v>
      </c>
      <c r="DO18" s="154"/>
      <c r="DP18" s="154"/>
      <c r="DQ18" s="154"/>
      <c r="DR18" s="154"/>
      <c r="DS18" s="154"/>
      <c r="DT18" s="146">
        <f>DW57</f>
      </c>
      <c r="DU18" s="146"/>
      <c r="DV18" s="144" t="s">
        <v>78</v>
      </c>
      <c r="DW18" s="146">
        <f>DQ26</f>
        <v>0</v>
      </c>
      <c r="DX18" s="146"/>
      <c r="DY18" s="148" t="s">
        <v>80</v>
      </c>
      <c r="DZ18" s="152">
        <f>IF(DQ26="","",ROUND(DW18*DT18,2))</f>
      </c>
      <c r="EA18" s="152"/>
      <c r="EB18" s="152"/>
      <c r="EC18" s="144" t="s">
        <v>81</v>
      </c>
      <c r="ED18" s="144"/>
      <c r="EE18" s="7"/>
      <c r="EF18" s="12"/>
    </row>
    <row r="19" spans="2:136" ht="7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15"/>
      <c r="AV19" s="115"/>
      <c r="AW19" s="115"/>
      <c r="AX19" s="115"/>
      <c r="AY19" s="115"/>
      <c r="AZ19" s="115"/>
      <c r="BA19" s="115"/>
      <c r="BB19" s="115"/>
      <c r="BC19" s="115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51"/>
      <c r="CO19" s="151"/>
      <c r="CP19" s="151"/>
      <c r="CQ19" s="151"/>
      <c r="CR19" s="31"/>
      <c r="CS19" s="1"/>
      <c r="CT19" s="117"/>
      <c r="CU19" s="118"/>
      <c r="CV19" s="118"/>
      <c r="CW19" s="118"/>
      <c r="CX19" s="118"/>
      <c r="CY19" s="119"/>
      <c r="CZ19" s="123"/>
      <c r="DA19" s="124"/>
      <c r="DB19" s="125"/>
      <c r="DC19" s="129"/>
      <c r="DD19" s="130"/>
      <c r="DE19" s="98"/>
      <c r="DF19" s="100"/>
      <c r="DG19" s="101"/>
      <c r="DH19" s="102"/>
      <c r="DI19" s="106">
        <f>ROUNDDOWN(DC19*DF19,0)</f>
        <v>0</v>
      </c>
      <c r="DJ19" s="107"/>
      <c r="DK19" s="107"/>
      <c r="DL19" s="108"/>
      <c r="DM19" s="11"/>
      <c r="DN19" s="155"/>
      <c r="DO19" s="155"/>
      <c r="DP19" s="155"/>
      <c r="DQ19" s="155"/>
      <c r="DR19" s="155"/>
      <c r="DS19" s="155"/>
      <c r="DT19" s="147"/>
      <c r="DU19" s="147"/>
      <c r="DV19" s="145"/>
      <c r="DW19" s="147"/>
      <c r="DX19" s="147"/>
      <c r="DY19" s="145"/>
      <c r="DZ19" s="153"/>
      <c r="EA19" s="153"/>
      <c r="EB19" s="153"/>
      <c r="EC19" s="145"/>
      <c r="ED19" s="145"/>
      <c r="EE19" s="7"/>
      <c r="EF19" s="12"/>
    </row>
    <row r="20" spans="2:136" ht="7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15"/>
      <c r="AV20" s="115"/>
      <c r="AW20" s="115"/>
      <c r="AX20" s="115"/>
      <c r="AY20" s="115"/>
      <c r="AZ20" s="115"/>
      <c r="BA20" s="115"/>
      <c r="BB20" s="115"/>
      <c r="BC20" s="115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51"/>
      <c r="CO20" s="151"/>
      <c r="CP20" s="151"/>
      <c r="CQ20" s="151"/>
      <c r="CR20" s="31"/>
      <c r="CS20" s="1"/>
      <c r="CT20" s="120"/>
      <c r="CU20" s="121"/>
      <c r="CV20" s="121"/>
      <c r="CW20" s="121"/>
      <c r="CX20" s="121"/>
      <c r="CY20" s="122"/>
      <c r="CZ20" s="126"/>
      <c r="DA20" s="127"/>
      <c r="DB20" s="128"/>
      <c r="DC20" s="131"/>
      <c r="DD20" s="132"/>
      <c r="DE20" s="99"/>
      <c r="DF20" s="103"/>
      <c r="DG20" s="104"/>
      <c r="DH20" s="105"/>
      <c r="DI20" s="109"/>
      <c r="DJ20" s="110"/>
      <c r="DK20" s="110"/>
      <c r="DL20" s="111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8"/>
    </row>
    <row r="21" spans="2:136" ht="7.5" customHeight="1">
      <c r="B21" s="115" t="s">
        <v>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"/>
      <c r="AV21" s="1"/>
      <c r="AW21" s="156" t="s">
        <v>16</v>
      </c>
      <c r="AX21" s="156"/>
      <c r="AY21" s="156"/>
      <c r="AZ21" s="156"/>
      <c r="BA21" s="156"/>
      <c r="BB21" s="156"/>
      <c r="BC21" s="156"/>
      <c r="BD21" s="156"/>
      <c r="BE21" s="156"/>
      <c r="BF21" s="13"/>
      <c r="BG21" s="13"/>
      <c r="BH21" s="13"/>
      <c r="BI21" s="158" t="s">
        <v>136</v>
      </c>
      <c r="BJ21" s="158"/>
      <c r="BK21" s="158"/>
      <c r="BL21" s="158"/>
      <c r="BM21" s="158"/>
      <c r="BN21" s="160"/>
      <c r="BO21" s="160"/>
      <c r="BP21" s="160"/>
      <c r="BQ21" s="160"/>
      <c r="BR21" s="158" t="s">
        <v>17</v>
      </c>
      <c r="BS21" s="158"/>
      <c r="BT21" s="158"/>
      <c r="BU21" s="160"/>
      <c r="BV21" s="160"/>
      <c r="BW21" s="160"/>
      <c r="BX21" s="160"/>
      <c r="BY21" s="158" t="s">
        <v>18</v>
      </c>
      <c r="BZ21" s="158"/>
      <c r="CA21" s="158"/>
      <c r="CB21" s="160"/>
      <c r="CC21" s="160"/>
      <c r="CD21" s="160"/>
      <c r="CE21" s="160"/>
      <c r="CF21" s="158" t="s">
        <v>19</v>
      </c>
      <c r="CG21" s="158"/>
      <c r="CH21" s="158"/>
      <c r="CI21" s="13"/>
      <c r="CJ21" s="13"/>
      <c r="CK21" s="13"/>
      <c r="CL21" s="13"/>
      <c r="CM21" s="13"/>
      <c r="CN21" s="13"/>
      <c r="CO21" s="13"/>
      <c r="CP21" s="13"/>
      <c r="CQ21" s="14"/>
      <c r="CR21" s="14"/>
      <c r="CS21" s="1"/>
      <c r="CT21" s="138"/>
      <c r="CU21" s="139"/>
      <c r="CV21" s="139"/>
      <c r="CW21" s="139"/>
      <c r="CX21" s="139"/>
      <c r="CY21" s="140"/>
      <c r="CZ21" s="162"/>
      <c r="DA21" s="163"/>
      <c r="DB21" s="164"/>
      <c r="DC21" s="141"/>
      <c r="DD21" s="142"/>
      <c r="DE21" s="143"/>
      <c r="DF21" s="113"/>
      <c r="DG21" s="113"/>
      <c r="DH21" s="113"/>
      <c r="DI21" s="106">
        <f>ROUNDDOWN(DC21*DF21,0)</f>
        <v>0</v>
      </c>
      <c r="DJ21" s="107"/>
      <c r="DK21" s="107"/>
      <c r="DL21" s="108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8"/>
    </row>
    <row r="22" spans="2:136" ht="7.5" customHeight="1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"/>
      <c r="AV22" s="1"/>
      <c r="AW22" s="157"/>
      <c r="AX22" s="157"/>
      <c r="AY22" s="157"/>
      <c r="AZ22" s="157"/>
      <c r="BA22" s="157"/>
      <c r="BB22" s="157"/>
      <c r="BC22" s="157"/>
      <c r="BD22" s="157"/>
      <c r="BE22" s="157"/>
      <c r="BF22" s="15"/>
      <c r="BG22" s="15"/>
      <c r="BH22" s="15"/>
      <c r="BI22" s="159"/>
      <c r="BJ22" s="159"/>
      <c r="BK22" s="159"/>
      <c r="BL22" s="159"/>
      <c r="BM22" s="159"/>
      <c r="BN22" s="161"/>
      <c r="BO22" s="161"/>
      <c r="BP22" s="161"/>
      <c r="BQ22" s="161"/>
      <c r="BR22" s="159"/>
      <c r="BS22" s="159"/>
      <c r="BT22" s="159"/>
      <c r="BU22" s="161"/>
      <c r="BV22" s="161"/>
      <c r="BW22" s="161"/>
      <c r="BX22" s="161"/>
      <c r="BY22" s="159"/>
      <c r="BZ22" s="159"/>
      <c r="CA22" s="159"/>
      <c r="CB22" s="161"/>
      <c r="CC22" s="161"/>
      <c r="CD22" s="161"/>
      <c r="CE22" s="161"/>
      <c r="CF22" s="159"/>
      <c r="CG22" s="159"/>
      <c r="CH22" s="159"/>
      <c r="CI22" s="15"/>
      <c r="CJ22" s="15"/>
      <c r="CK22" s="15"/>
      <c r="CL22" s="15"/>
      <c r="CM22" s="15"/>
      <c r="CN22" s="15"/>
      <c r="CO22" s="15"/>
      <c r="CP22" s="15"/>
      <c r="CQ22" s="14"/>
      <c r="CR22" s="14"/>
      <c r="CS22" s="1"/>
      <c r="CT22" s="138"/>
      <c r="CU22" s="139"/>
      <c r="CV22" s="139"/>
      <c r="CW22" s="139"/>
      <c r="CX22" s="139"/>
      <c r="CY22" s="140"/>
      <c r="CZ22" s="162"/>
      <c r="DA22" s="163"/>
      <c r="DB22" s="164"/>
      <c r="DC22" s="141"/>
      <c r="DD22" s="142"/>
      <c r="DE22" s="143"/>
      <c r="DF22" s="113"/>
      <c r="DG22" s="113"/>
      <c r="DH22" s="113"/>
      <c r="DI22" s="109"/>
      <c r="DJ22" s="110"/>
      <c r="DK22" s="110"/>
      <c r="DL22" s="111"/>
      <c r="DM22" s="11"/>
      <c r="DN22" s="154" t="s">
        <v>79</v>
      </c>
      <c r="DO22" s="154"/>
      <c r="DP22" s="154"/>
      <c r="DQ22" s="154"/>
      <c r="DR22" s="154"/>
      <c r="DS22" s="154"/>
      <c r="DT22" s="146">
        <f>EA26</f>
        <v>0</v>
      </c>
      <c r="DU22" s="146"/>
      <c r="DV22" s="144" t="s">
        <v>78</v>
      </c>
      <c r="DW22" s="146">
        <f>DQ26</f>
        <v>0</v>
      </c>
      <c r="DX22" s="146"/>
      <c r="DY22" s="148" t="s">
        <v>80</v>
      </c>
      <c r="DZ22" s="152">
        <f>ROUND(DW22*DT22,2)</f>
        <v>0</v>
      </c>
      <c r="EA22" s="152"/>
      <c r="EB22" s="152"/>
      <c r="EC22" s="144" t="s">
        <v>82</v>
      </c>
      <c r="ED22" s="144"/>
      <c r="EE22" s="7"/>
      <c r="EF22" s="12"/>
    </row>
    <row r="23" spans="2:136" ht="7.5" customHeight="1">
      <c r="B23" s="40" t="s">
        <v>20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71"/>
      <c r="N23" s="165"/>
      <c r="O23" s="165"/>
      <c r="P23" s="165"/>
      <c r="Q23" s="165"/>
      <c r="R23" s="165"/>
      <c r="S23" s="165"/>
      <c r="T23" s="165" t="s">
        <v>21</v>
      </c>
      <c r="U23" s="165"/>
      <c r="V23" s="165"/>
      <c r="W23" s="165"/>
      <c r="X23" s="165"/>
      <c r="Y23" s="165"/>
      <c r="Z23" s="165"/>
      <c r="AA23" s="165"/>
      <c r="AB23" s="165"/>
      <c r="AC23" s="165"/>
      <c r="AD23" s="165" t="s">
        <v>22</v>
      </c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73" t="s">
        <v>115</v>
      </c>
      <c r="AP23" s="173"/>
      <c r="AQ23" s="173"/>
      <c r="AR23" s="173"/>
      <c r="AS23" s="165"/>
      <c r="AT23" s="165"/>
      <c r="AU23" s="165"/>
      <c r="AV23" s="175"/>
      <c r="AW23" s="133" t="s">
        <v>23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3"/>
      <c r="CR23" s="10"/>
      <c r="CS23" s="1"/>
      <c r="CT23" s="138"/>
      <c r="CU23" s="139"/>
      <c r="CV23" s="139"/>
      <c r="CW23" s="139"/>
      <c r="CX23" s="139"/>
      <c r="CY23" s="140"/>
      <c r="CZ23" s="162"/>
      <c r="DA23" s="163"/>
      <c r="DB23" s="164"/>
      <c r="DC23" s="141"/>
      <c r="DD23" s="142"/>
      <c r="DE23" s="143"/>
      <c r="DF23" s="113"/>
      <c r="DG23" s="113"/>
      <c r="DH23" s="113"/>
      <c r="DI23" s="106">
        <f>ROUNDDOWN(DC23*DF23,0)</f>
        <v>0</v>
      </c>
      <c r="DJ23" s="107"/>
      <c r="DK23" s="107"/>
      <c r="DL23" s="108"/>
      <c r="DM23" s="11"/>
      <c r="DN23" s="155"/>
      <c r="DO23" s="155"/>
      <c r="DP23" s="155"/>
      <c r="DQ23" s="155"/>
      <c r="DR23" s="155"/>
      <c r="DS23" s="155"/>
      <c r="DT23" s="147"/>
      <c r="DU23" s="147"/>
      <c r="DV23" s="145"/>
      <c r="DW23" s="147"/>
      <c r="DX23" s="147"/>
      <c r="DY23" s="145"/>
      <c r="DZ23" s="153"/>
      <c r="EA23" s="153"/>
      <c r="EB23" s="153"/>
      <c r="EC23" s="145"/>
      <c r="ED23" s="145"/>
      <c r="EE23" s="7"/>
      <c r="EF23" s="12"/>
    </row>
    <row r="24" spans="2:136" ht="7.5" customHeight="1">
      <c r="B24" s="167"/>
      <c r="C24" s="144"/>
      <c r="D24" s="144"/>
      <c r="E24" s="144"/>
      <c r="F24" s="144"/>
      <c r="G24" s="144"/>
      <c r="H24" s="144"/>
      <c r="I24" s="144"/>
      <c r="J24" s="144"/>
      <c r="K24" s="144"/>
      <c r="L24" s="168"/>
      <c r="M24" s="172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74"/>
      <c r="AP24" s="174"/>
      <c r="AQ24" s="174"/>
      <c r="AR24" s="174"/>
      <c r="AS24" s="144"/>
      <c r="AT24" s="144"/>
      <c r="AU24" s="144"/>
      <c r="AV24" s="176"/>
      <c r="AW24" s="135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5"/>
      <c r="CR24" s="10"/>
      <c r="CS24" s="1"/>
      <c r="CT24" s="138"/>
      <c r="CU24" s="139"/>
      <c r="CV24" s="139"/>
      <c r="CW24" s="139"/>
      <c r="CX24" s="139"/>
      <c r="CY24" s="140"/>
      <c r="CZ24" s="162"/>
      <c r="DA24" s="163"/>
      <c r="DB24" s="164"/>
      <c r="DC24" s="141"/>
      <c r="DD24" s="142"/>
      <c r="DE24" s="143"/>
      <c r="DF24" s="113"/>
      <c r="DG24" s="113"/>
      <c r="DH24" s="113"/>
      <c r="DI24" s="109"/>
      <c r="DJ24" s="110"/>
      <c r="DK24" s="110"/>
      <c r="DL24" s="111"/>
      <c r="DM24" s="18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8"/>
    </row>
    <row r="25" spans="2:136" ht="7.5" customHeight="1">
      <c r="B25" s="167"/>
      <c r="C25" s="144"/>
      <c r="D25" s="144"/>
      <c r="E25" s="144"/>
      <c r="F25" s="144"/>
      <c r="G25" s="144"/>
      <c r="H25" s="144"/>
      <c r="I25" s="144"/>
      <c r="J25" s="144"/>
      <c r="K25" s="144"/>
      <c r="L25" s="168"/>
      <c r="M25" s="177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44"/>
      <c r="AO25" s="144"/>
      <c r="AP25" s="144"/>
      <c r="AQ25" s="144"/>
      <c r="AR25" s="144"/>
      <c r="AS25" s="181"/>
      <c r="AT25" s="181"/>
      <c r="AU25" s="181"/>
      <c r="AV25" s="182"/>
      <c r="AW25" s="185" t="s">
        <v>111</v>
      </c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7"/>
      <c r="CR25" s="29"/>
      <c r="CS25" s="1"/>
      <c r="CT25" s="138"/>
      <c r="CU25" s="139"/>
      <c r="CV25" s="139"/>
      <c r="CW25" s="139"/>
      <c r="CX25" s="139"/>
      <c r="CY25" s="140"/>
      <c r="CZ25" s="162"/>
      <c r="DA25" s="163"/>
      <c r="DB25" s="164"/>
      <c r="DC25" s="141"/>
      <c r="DD25" s="142"/>
      <c r="DE25" s="143"/>
      <c r="DF25" s="113"/>
      <c r="DG25" s="113"/>
      <c r="DH25" s="113"/>
      <c r="DI25" s="106">
        <f>ROUNDDOWN(DC25*DF25,0)</f>
        <v>0</v>
      </c>
      <c r="DJ25" s="107"/>
      <c r="DK25" s="107"/>
      <c r="DL25" s="108"/>
      <c r="DM25" s="18"/>
      <c r="DN25" s="7"/>
      <c r="DO25" s="7"/>
      <c r="DP25" s="7"/>
      <c r="DQ25" s="7"/>
      <c r="DR25" s="7"/>
      <c r="DS25" s="7"/>
      <c r="DT25" s="7"/>
      <c r="DU25" s="7"/>
      <c r="ED25" s="7"/>
      <c r="EE25" s="7"/>
      <c r="EF25" s="8"/>
    </row>
    <row r="26" spans="2:136" ht="7.5" customHeight="1">
      <c r="B26" s="167"/>
      <c r="C26" s="144"/>
      <c r="D26" s="144"/>
      <c r="E26" s="144"/>
      <c r="F26" s="144"/>
      <c r="G26" s="144"/>
      <c r="H26" s="144"/>
      <c r="I26" s="144"/>
      <c r="J26" s="144"/>
      <c r="K26" s="144"/>
      <c r="L26" s="168"/>
      <c r="M26" s="177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44"/>
      <c r="AO26" s="144"/>
      <c r="AP26" s="144"/>
      <c r="AQ26" s="144"/>
      <c r="AR26" s="144"/>
      <c r="AS26" s="181"/>
      <c r="AT26" s="181"/>
      <c r="AU26" s="181"/>
      <c r="AV26" s="182"/>
      <c r="AW26" s="185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7"/>
      <c r="CR26" s="29"/>
      <c r="CS26" s="1"/>
      <c r="CT26" s="138"/>
      <c r="CU26" s="139"/>
      <c r="CV26" s="139"/>
      <c r="CW26" s="139"/>
      <c r="CX26" s="139"/>
      <c r="CY26" s="140"/>
      <c r="CZ26" s="162"/>
      <c r="DA26" s="163"/>
      <c r="DB26" s="164"/>
      <c r="DC26" s="141"/>
      <c r="DD26" s="142"/>
      <c r="DE26" s="143"/>
      <c r="DF26" s="113"/>
      <c r="DG26" s="113"/>
      <c r="DH26" s="113"/>
      <c r="DI26" s="109"/>
      <c r="DJ26" s="110"/>
      <c r="DK26" s="110"/>
      <c r="DL26" s="111"/>
      <c r="DM26" s="18"/>
      <c r="DN26" s="7"/>
      <c r="DO26" s="144" t="s">
        <v>83</v>
      </c>
      <c r="DP26" s="144"/>
      <c r="DQ26" s="188"/>
      <c r="DR26" s="188"/>
      <c r="DS26" s="188"/>
      <c r="DT26" s="144" t="s">
        <v>57</v>
      </c>
      <c r="DU26" s="144"/>
      <c r="DV26" s="7"/>
      <c r="DW26" s="7"/>
      <c r="DX26" s="7"/>
      <c r="DY26" s="144" t="s">
        <v>87</v>
      </c>
      <c r="DZ26" s="144"/>
      <c r="EA26" s="190"/>
      <c r="EB26" s="190"/>
      <c r="EC26" s="190"/>
      <c r="ED26" s="144" t="s">
        <v>57</v>
      </c>
      <c r="EE26" s="144"/>
      <c r="EF26" s="8"/>
    </row>
    <row r="27" spans="2:136" ht="7.5" customHeight="1">
      <c r="B27" s="169"/>
      <c r="C27" s="145"/>
      <c r="D27" s="145"/>
      <c r="E27" s="145"/>
      <c r="F27" s="145"/>
      <c r="G27" s="145"/>
      <c r="H27" s="145"/>
      <c r="I27" s="145"/>
      <c r="J27" s="145"/>
      <c r="K27" s="145"/>
      <c r="L27" s="170"/>
      <c r="M27" s="179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45"/>
      <c r="AO27" s="145"/>
      <c r="AP27" s="145"/>
      <c r="AQ27" s="145"/>
      <c r="AR27" s="145"/>
      <c r="AS27" s="183"/>
      <c r="AT27" s="183"/>
      <c r="AU27" s="183"/>
      <c r="AV27" s="184"/>
      <c r="AW27" s="185" t="s">
        <v>112</v>
      </c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7"/>
      <c r="CR27" s="29"/>
      <c r="CS27" s="1"/>
      <c r="CT27" s="138"/>
      <c r="CU27" s="139"/>
      <c r="CV27" s="139"/>
      <c r="CW27" s="139"/>
      <c r="CX27" s="139"/>
      <c r="CY27" s="140"/>
      <c r="CZ27" s="162"/>
      <c r="DA27" s="163"/>
      <c r="DB27" s="164"/>
      <c r="DC27" s="141"/>
      <c r="DD27" s="142"/>
      <c r="DE27" s="143"/>
      <c r="DF27" s="192"/>
      <c r="DG27" s="113"/>
      <c r="DH27" s="113"/>
      <c r="DI27" s="106">
        <f>ROUNDDOWN(DC27*DF27,0)</f>
        <v>0</v>
      </c>
      <c r="DJ27" s="107"/>
      <c r="DK27" s="107"/>
      <c r="DL27" s="108"/>
      <c r="DM27" s="18"/>
      <c r="DN27" s="7"/>
      <c r="DO27" s="145"/>
      <c r="DP27" s="145"/>
      <c r="DQ27" s="189"/>
      <c r="DR27" s="189"/>
      <c r="DS27" s="189"/>
      <c r="DT27" s="145"/>
      <c r="DU27" s="145"/>
      <c r="DV27" s="7"/>
      <c r="DW27" s="7"/>
      <c r="DX27" s="7"/>
      <c r="DY27" s="145"/>
      <c r="DZ27" s="145"/>
      <c r="EA27" s="191"/>
      <c r="EB27" s="191"/>
      <c r="EC27" s="191"/>
      <c r="ED27" s="145"/>
      <c r="EE27" s="145"/>
      <c r="EF27" s="8"/>
    </row>
    <row r="28" spans="2:136" ht="7.5" customHeight="1">
      <c r="B28" s="51" t="s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65" t="s">
        <v>25</v>
      </c>
      <c r="R28" s="165"/>
      <c r="S28" s="165"/>
      <c r="T28" s="165"/>
      <c r="U28" s="165"/>
      <c r="V28" s="165"/>
      <c r="W28" s="165"/>
      <c r="X28" s="165"/>
      <c r="Y28" s="165"/>
      <c r="Z28" s="175"/>
      <c r="AA28" s="194">
        <f>DF79</f>
        <v>0</v>
      </c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65" t="s">
        <v>26</v>
      </c>
      <c r="AT28" s="165"/>
      <c r="AU28" s="165"/>
      <c r="AV28" s="175"/>
      <c r="AW28" s="185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7"/>
      <c r="CR28" s="29"/>
      <c r="CS28" s="1"/>
      <c r="CT28" s="138"/>
      <c r="CU28" s="139"/>
      <c r="CV28" s="139"/>
      <c r="CW28" s="139"/>
      <c r="CX28" s="139"/>
      <c r="CY28" s="140"/>
      <c r="CZ28" s="162"/>
      <c r="DA28" s="163"/>
      <c r="DB28" s="164"/>
      <c r="DC28" s="141"/>
      <c r="DD28" s="142"/>
      <c r="DE28" s="143"/>
      <c r="DF28" s="113"/>
      <c r="DG28" s="113"/>
      <c r="DH28" s="113"/>
      <c r="DI28" s="109"/>
      <c r="DJ28" s="110"/>
      <c r="DK28" s="110"/>
      <c r="DL28" s="111"/>
      <c r="DM28" s="18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33"/>
      <c r="EB28" s="33"/>
      <c r="EC28" s="33"/>
      <c r="ED28" s="7"/>
      <c r="EE28" s="7"/>
      <c r="EF28" s="8"/>
    </row>
    <row r="29" spans="2:136" ht="7.5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44"/>
      <c r="R29" s="144"/>
      <c r="S29" s="144"/>
      <c r="T29" s="144"/>
      <c r="U29" s="144"/>
      <c r="V29" s="144"/>
      <c r="W29" s="144"/>
      <c r="X29" s="144"/>
      <c r="Y29" s="144"/>
      <c r="Z29" s="176"/>
      <c r="AA29" s="196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44"/>
      <c r="AT29" s="144"/>
      <c r="AU29" s="144"/>
      <c r="AV29" s="176"/>
      <c r="AW29" s="185" t="s">
        <v>113</v>
      </c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7"/>
      <c r="CR29" s="29"/>
      <c r="CS29" s="1"/>
      <c r="CT29" s="138"/>
      <c r="CU29" s="139"/>
      <c r="CV29" s="139"/>
      <c r="CW29" s="139"/>
      <c r="CX29" s="139"/>
      <c r="CY29" s="140"/>
      <c r="CZ29" s="162"/>
      <c r="DA29" s="163"/>
      <c r="DB29" s="164"/>
      <c r="DC29" s="141"/>
      <c r="DD29" s="142"/>
      <c r="DE29" s="143"/>
      <c r="DF29" s="192"/>
      <c r="DG29" s="113"/>
      <c r="DH29" s="113"/>
      <c r="DI29" s="106">
        <f>ROUNDDOWN(DC29*DF29,0)</f>
        <v>0</v>
      </c>
      <c r="DJ29" s="107"/>
      <c r="DK29" s="107"/>
      <c r="DL29" s="108"/>
      <c r="DM29" s="18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144" t="s">
        <v>88</v>
      </c>
      <c r="DZ29" s="144"/>
      <c r="EA29" s="190"/>
      <c r="EB29" s="190"/>
      <c r="EC29" s="190"/>
      <c r="ED29" s="144" t="s">
        <v>57</v>
      </c>
      <c r="EE29" s="144"/>
      <c r="EF29" s="8"/>
    </row>
    <row r="30" spans="2:136" ht="7.5" customHeight="1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45"/>
      <c r="R30" s="145"/>
      <c r="S30" s="145"/>
      <c r="T30" s="145"/>
      <c r="U30" s="145"/>
      <c r="V30" s="145"/>
      <c r="W30" s="145"/>
      <c r="X30" s="145"/>
      <c r="Y30" s="145"/>
      <c r="Z30" s="193"/>
      <c r="AA30" s="198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45"/>
      <c r="AT30" s="145"/>
      <c r="AU30" s="145"/>
      <c r="AV30" s="193"/>
      <c r="AW30" s="185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7"/>
      <c r="CR30" s="29"/>
      <c r="CS30" s="1"/>
      <c r="CT30" s="138"/>
      <c r="CU30" s="139"/>
      <c r="CV30" s="139"/>
      <c r="CW30" s="139"/>
      <c r="CX30" s="139"/>
      <c r="CY30" s="140"/>
      <c r="CZ30" s="162"/>
      <c r="DA30" s="163"/>
      <c r="DB30" s="164"/>
      <c r="DC30" s="141"/>
      <c r="DD30" s="142"/>
      <c r="DE30" s="143"/>
      <c r="DF30" s="113"/>
      <c r="DG30" s="113"/>
      <c r="DH30" s="113"/>
      <c r="DI30" s="109"/>
      <c r="DJ30" s="110"/>
      <c r="DK30" s="110"/>
      <c r="DL30" s="111"/>
      <c r="DM30" s="18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145"/>
      <c r="DZ30" s="145"/>
      <c r="EA30" s="191"/>
      <c r="EB30" s="191"/>
      <c r="EC30" s="191"/>
      <c r="ED30" s="145"/>
      <c r="EE30" s="145"/>
      <c r="EF30" s="8"/>
    </row>
    <row r="31" spans="2:136" ht="7.5" customHeight="1">
      <c r="B31" s="40" t="s">
        <v>27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75"/>
      <c r="AW31" s="185" t="s">
        <v>114</v>
      </c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7"/>
      <c r="CR31" s="29"/>
      <c r="CS31" s="1"/>
      <c r="CT31" s="138"/>
      <c r="CU31" s="139"/>
      <c r="CV31" s="139"/>
      <c r="CW31" s="139"/>
      <c r="CX31" s="139"/>
      <c r="CY31" s="140"/>
      <c r="CZ31" s="162"/>
      <c r="DA31" s="163"/>
      <c r="DB31" s="164"/>
      <c r="DC31" s="141"/>
      <c r="DD31" s="142"/>
      <c r="DE31" s="143"/>
      <c r="DF31" s="192"/>
      <c r="DG31" s="113"/>
      <c r="DH31" s="113"/>
      <c r="DI31" s="106">
        <f>ROUNDDOWN(DC31*DF31,0)</f>
        <v>0</v>
      </c>
      <c r="DJ31" s="107"/>
      <c r="DK31" s="107"/>
      <c r="DL31" s="108"/>
      <c r="DM31" s="18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8"/>
    </row>
    <row r="32" spans="2:136" ht="7.5" customHeight="1">
      <c r="B32" s="169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93"/>
      <c r="AW32" s="200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2"/>
      <c r="CR32" s="29"/>
      <c r="CS32" s="1"/>
      <c r="CT32" s="138"/>
      <c r="CU32" s="139"/>
      <c r="CV32" s="139"/>
      <c r="CW32" s="139"/>
      <c r="CX32" s="139"/>
      <c r="CY32" s="140"/>
      <c r="CZ32" s="162"/>
      <c r="DA32" s="163"/>
      <c r="DB32" s="164"/>
      <c r="DC32" s="141"/>
      <c r="DD32" s="142"/>
      <c r="DE32" s="143"/>
      <c r="DF32" s="113"/>
      <c r="DG32" s="113"/>
      <c r="DH32" s="113"/>
      <c r="DI32" s="109"/>
      <c r="DJ32" s="110"/>
      <c r="DK32" s="110"/>
      <c r="DL32" s="111"/>
      <c r="DM32" s="18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144" t="s">
        <v>89</v>
      </c>
      <c r="DZ32" s="144"/>
      <c r="EA32" s="188"/>
      <c r="EB32" s="188"/>
      <c r="EC32" s="188"/>
      <c r="ED32" s="144" t="s">
        <v>57</v>
      </c>
      <c r="EE32" s="144"/>
      <c r="EF32" s="8"/>
    </row>
    <row r="33" spans="2:136" ht="7.5" customHeight="1">
      <c r="B33" s="203" t="s">
        <v>28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171" t="s">
        <v>29</v>
      </c>
      <c r="O33" s="165"/>
      <c r="P33" s="165"/>
      <c r="Q33" s="165"/>
      <c r="R33" s="165"/>
      <c r="S33" s="165"/>
      <c r="T33" s="165"/>
      <c r="U33" s="166"/>
      <c r="V33" s="204" t="s">
        <v>30</v>
      </c>
      <c r="W33" s="204"/>
      <c r="X33" s="204"/>
      <c r="Y33" s="204"/>
      <c r="Z33" s="204"/>
      <c r="AA33" s="204"/>
      <c r="AB33" s="204"/>
      <c r="AC33" s="204"/>
      <c r="AD33" s="204" t="s">
        <v>31</v>
      </c>
      <c r="AE33" s="204"/>
      <c r="AF33" s="204"/>
      <c r="AG33" s="204"/>
      <c r="AH33" s="204"/>
      <c r="AI33" s="204"/>
      <c r="AJ33" s="204"/>
      <c r="AK33" s="204"/>
      <c r="AL33" s="204"/>
      <c r="AM33" s="171" t="s">
        <v>32</v>
      </c>
      <c r="AN33" s="165"/>
      <c r="AO33" s="165"/>
      <c r="AP33" s="165"/>
      <c r="AQ33" s="165"/>
      <c r="AR33" s="165"/>
      <c r="AS33" s="165"/>
      <c r="AT33" s="165"/>
      <c r="AU33" s="165"/>
      <c r="AV33" s="175"/>
      <c r="AW33" s="203" t="s">
        <v>28</v>
      </c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 t="s">
        <v>29</v>
      </c>
      <c r="BJ33" s="204"/>
      <c r="BK33" s="204"/>
      <c r="BL33" s="204"/>
      <c r="BM33" s="204"/>
      <c r="BN33" s="204"/>
      <c r="BO33" s="204"/>
      <c r="BP33" s="204"/>
      <c r="BQ33" s="204" t="s">
        <v>30</v>
      </c>
      <c r="BR33" s="204"/>
      <c r="BS33" s="204"/>
      <c r="BT33" s="204"/>
      <c r="BU33" s="204"/>
      <c r="BV33" s="204"/>
      <c r="BW33" s="204"/>
      <c r="BX33" s="204"/>
      <c r="BY33" s="204" t="s">
        <v>31</v>
      </c>
      <c r="BZ33" s="204"/>
      <c r="CA33" s="204"/>
      <c r="CB33" s="204"/>
      <c r="CC33" s="204"/>
      <c r="CD33" s="204"/>
      <c r="CE33" s="204"/>
      <c r="CF33" s="204"/>
      <c r="CG33" s="204"/>
      <c r="CH33" s="204" t="s">
        <v>32</v>
      </c>
      <c r="CI33" s="204"/>
      <c r="CJ33" s="204"/>
      <c r="CK33" s="204"/>
      <c r="CL33" s="204"/>
      <c r="CM33" s="204"/>
      <c r="CN33" s="204"/>
      <c r="CO33" s="204"/>
      <c r="CP33" s="204"/>
      <c r="CQ33" s="211"/>
      <c r="CR33" s="36"/>
      <c r="CS33" s="1"/>
      <c r="CT33" s="138"/>
      <c r="CU33" s="139"/>
      <c r="CV33" s="139"/>
      <c r="CW33" s="139"/>
      <c r="CX33" s="139"/>
      <c r="CY33" s="140"/>
      <c r="CZ33" s="162"/>
      <c r="DA33" s="163"/>
      <c r="DB33" s="164"/>
      <c r="DC33" s="141"/>
      <c r="DD33" s="142"/>
      <c r="DE33" s="213"/>
      <c r="DF33" s="113"/>
      <c r="DG33" s="113"/>
      <c r="DH33" s="113"/>
      <c r="DI33" s="106">
        <f>ROUNDDOWN(DC33*DF33,0)</f>
        <v>0</v>
      </c>
      <c r="DJ33" s="107"/>
      <c r="DK33" s="107"/>
      <c r="DL33" s="108"/>
      <c r="DM33" s="18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145"/>
      <c r="DZ33" s="145"/>
      <c r="EA33" s="189"/>
      <c r="EB33" s="189"/>
      <c r="EC33" s="189"/>
      <c r="ED33" s="145"/>
      <c r="EE33" s="145"/>
      <c r="EF33" s="8"/>
    </row>
    <row r="34" spans="2:136" ht="7.5" customHeight="1"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7"/>
      <c r="O34" s="208"/>
      <c r="P34" s="208"/>
      <c r="Q34" s="208"/>
      <c r="R34" s="208"/>
      <c r="S34" s="208"/>
      <c r="T34" s="208"/>
      <c r="U34" s="209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7"/>
      <c r="AN34" s="208"/>
      <c r="AO34" s="208"/>
      <c r="AP34" s="208"/>
      <c r="AQ34" s="208"/>
      <c r="AR34" s="208"/>
      <c r="AS34" s="208"/>
      <c r="AT34" s="208"/>
      <c r="AU34" s="208"/>
      <c r="AV34" s="210"/>
      <c r="AW34" s="205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12"/>
      <c r="CR34" s="36"/>
      <c r="CS34" s="1"/>
      <c r="CT34" s="138"/>
      <c r="CU34" s="139"/>
      <c r="CV34" s="139"/>
      <c r="CW34" s="139"/>
      <c r="CX34" s="139"/>
      <c r="CY34" s="140"/>
      <c r="CZ34" s="162"/>
      <c r="DA34" s="163"/>
      <c r="DB34" s="164"/>
      <c r="DC34" s="141"/>
      <c r="DD34" s="142"/>
      <c r="DE34" s="213"/>
      <c r="DF34" s="113"/>
      <c r="DG34" s="113"/>
      <c r="DH34" s="113"/>
      <c r="DI34" s="109"/>
      <c r="DJ34" s="110"/>
      <c r="DK34" s="110"/>
      <c r="DL34" s="111"/>
      <c r="DM34" s="18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EF34" s="8"/>
    </row>
    <row r="35" spans="2:136" ht="7.5" customHeight="1"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6"/>
      <c r="N35" s="220"/>
      <c r="O35" s="221"/>
      <c r="P35" s="221"/>
      <c r="Q35" s="221"/>
      <c r="R35" s="221"/>
      <c r="S35" s="221"/>
      <c r="T35" s="221"/>
      <c r="U35" s="222"/>
      <c r="V35" s="226"/>
      <c r="W35" s="227"/>
      <c r="X35" s="227"/>
      <c r="Y35" s="227"/>
      <c r="Z35" s="227"/>
      <c r="AA35" s="230"/>
      <c r="AB35" s="230"/>
      <c r="AC35" s="231"/>
      <c r="AD35" s="234"/>
      <c r="AE35" s="234"/>
      <c r="AF35" s="234"/>
      <c r="AG35" s="234"/>
      <c r="AH35" s="234"/>
      <c r="AI35" s="234"/>
      <c r="AJ35" s="234"/>
      <c r="AK35" s="234"/>
      <c r="AL35" s="234"/>
      <c r="AM35" s="235">
        <f>V35*AD35</f>
        <v>0</v>
      </c>
      <c r="AN35" s="236"/>
      <c r="AO35" s="236"/>
      <c r="AP35" s="236"/>
      <c r="AQ35" s="236"/>
      <c r="AR35" s="236"/>
      <c r="AS35" s="236"/>
      <c r="AT35" s="236"/>
      <c r="AU35" s="236"/>
      <c r="AV35" s="237"/>
      <c r="AW35" s="241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3"/>
      <c r="BJ35" s="244"/>
      <c r="BK35" s="244"/>
      <c r="BL35" s="244"/>
      <c r="BM35" s="244"/>
      <c r="BN35" s="244"/>
      <c r="BO35" s="244"/>
      <c r="BP35" s="245"/>
      <c r="BQ35" s="249"/>
      <c r="BR35" s="250"/>
      <c r="BS35" s="250"/>
      <c r="BT35" s="250"/>
      <c r="BU35" s="250"/>
      <c r="BV35" s="230"/>
      <c r="BW35" s="230"/>
      <c r="BX35" s="231"/>
      <c r="BY35" s="253"/>
      <c r="BZ35" s="254"/>
      <c r="CA35" s="254"/>
      <c r="CB35" s="254"/>
      <c r="CC35" s="254"/>
      <c r="CD35" s="254"/>
      <c r="CE35" s="254"/>
      <c r="CF35" s="254"/>
      <c r="CG35" s="255"/>
      <c r="CH35" s="235">
        <f>BQ35*BY35</f>
        <v>0</v>
      </c>
      <c r="CI35" s="236"/>
      <c r="CJ35" s="236"/>
      <c r="CK35" s="236"/>
      <c r="CL35" s="236"/>
      <c r="CM35" s="236"/>
      <c r="CN35" s="236"/>
      <c r="CO35" s="236"/>
      <c r="CP35" s="236"/>
      <c r="CQ35" s="237"/>
      <c r="CR35" s="37"/>
      <c r="CS35" s="1"/>
      <c r="CT35" s="138"/>
      <c r="CU35" s="139"/>
      <c r="CV35" s="139"/>
      <c r="CW35" s="139"/>
      <c r="CX35" s="139"/>
      <c r="CY35" s="140"/>
      <c r="CZ35" s="162"/>
      <c r="DA35" s="163"/>
      <c r="DB35" s="164"/>
      <c r="DC35" s="141"/>
      <c r="DD35" s="142"/>
      <c r="DE35" s="213"/>
      <c r="DF35" s="113"/>
      <c r="DG35" s="113"/>
      <c r="DH35" s="113"/>
      <c r="DI35" s="106">
        <f>ROUNDDOWN(DC35*DF35,0)</f>
        <v>0</v>
      </c>
      <c r="DJ35" s="107"/>
      <c r="DK35" s="107"/>
      <c r="DL35" s="108"/>
      <c r="DM35" s="18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EF35" s="8"/>
    </row>
    <row r="36" spans="2:136" ht="7.5" customHeight="1"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3"/>
      <c r="O36" s="224"/>
      <c r="P36" s="224"/>
      <c r="Q36" s="224"/>
      <c r="R36" s="224"/>
      <c r="S36" s="224"/>
      <c r="T36" s="224"/>
      <c r="U36" s="225"/>
      <c r="V36" s="228"/>
      <c r="W36" s="229"/>
      <c r="X36" s="229"/>
      <c r="Y36" s="229"/>
      <c r="Z36" s="229"/>
      <c r="AA36" s="232"/>
      <c r="AB36" s="232"/>
      <c r="AC36" s="233"/>
      <c r="AD36" s="234"/>
      <c r="AE36" s="234"/>
      <c r="AF36" s="234"/>
      <c r="AG36" s="234"/>
      <c r="AH36" s="234"/>
      <c r="AI36" s="234"/>
      <c r="AJ36" s="234"/>
      <c r="AK36" s="234"/>
      <c r="AL36" s="234"/>
      <c r="AM36" s="238"/>
      <c r="AN36" s="239"/>
      <c r="AO36" s="239"/>
      <c r="AP36" s="239"/>
      <c r="AQ36" s="239"/>
      <c r="AR36" s="239"/>
      <c r="AS36" s="239"/>
      <c r="AT36" s="239"/>
      <c r="AU36" s="239"/>
      <c r="AV36" s="240"/>
      <c r="AW36" s="241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6"/>
      <c r="BJ36" s="247"/>
      <c r="BK36" s="247"/>
      <c r="BL36" s="247"/>
      <c r="BM36" s="247"/>
      <c r="BN36" s="247"/>
      <c r="BO36" s="247"/>
      <c r="BP36" s="248"/>
      <c r="BQ36" s="251"/>
      <c r="BR36" s="252"/>
      <c r="BS36" s="252"/>
      <c r="BT36" s="252"/>
      <c r="BU36" s="252"/>
      <c r="BV36" s="232"/>
      <c r="BW36" s="232"/>
      <c r="BX36" s="233"/>
      <c r="BY36" s="256"/>
      <c r="BZ36" s="257"/>
      <c r="CA36" s="257"/>
      <c r="CB36" s="257"/>
      <c r="CC36" s="257"/>
      <c r="CD36" s="257"/>
      <c r="CE36" s="257"/>
      <c r="CF36" s="257"/>
      <c r="CG36" s="258"/>
      <c r="CH36" s="238"/>
      <c r="CI36" s="239"/>
      <c r="CJ36" s="239"/>
      <c r="CK36" s="239"/>
      <c r="CL36" s="239"/>
      <c r="CM36" s="239"/>
      <c r="CN36" s="239"/>
      <c r="CO36" s="239"/>
      <c r="CP36" s="239"/>
      <c r="CQ36" s="240"/>
      <c r="CR36" s="37"/>
      <c r="CS36" s="1"/>
      <c r="CT36" s="138"/>
      <c r="CU36" s="139"/>
      <c r="CV36" s="139"/>
      <c r="CW36" s="139"/>
      <c r="CX36" s="139"/>
      <c r="CY36" s="140"/>
      <c r="CZ36" s="162"/>
      <c r="DA36" s="163"/>
      <c r="DB36" s="164"/>
      <c r="DC36" s="141"/>
      <c r="DD36" s="142"/>
      <c r="DE36" s="213"/>
      <c r="DF36" s="113"/>
      <c r="DG36" s="113"/>
      <c r="DH36" s="113"/>
      <c r="DI36" s="109"/>
      <c r="DJ36" s="110"/>
      <c r="DK36" s="110"/>
      <c r="DL36" s="111"/>
      <c r="DM36" s="18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EF36" s="8"/>
    </row>
    <row r="37" spans="2:136" ht="7.5" customHeight="1">
      <c r="B37" s="259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20"/>
      <c r="O37" s="221"/>
      <c r="P37" s="221"/>
      <c r="Q37" s="221"/>
      <c r="R37" s="221"/>
      <c r="S37" s="221"/>
      <c r="T37" s="221"/>
      <c r="U37" s="222"/>
      <c r="V37" s="226"/>
      <c r="W37" s="227"/>
      <c r="X37" s="227"/>
      <c r="Y37" s="227"/>
      <c r="Z37" s="227"/>
      <c r="AA37" s="230"/>
      <c r="AB37" s="230"/>
      <c r="AC37" s="231"/>
      <c r="AD37" s="234"/>
      <c r="AE37" s="234"/>
      <c r="AF37" s="234"/>
      <c r="AG37" s="234"/>
      <c r="AH37" s="234"/>
      <c r="AI37" s="234"/>
      <c r="AJ37" s="234"/>
      <c r="AK37" s="234"/>
      <c r="AL37" s="234"/>
      <c r="AM37" s="235">
        <f>V37*AD37</f>
        <v>0</v>
      </c>
      <c r="AN37" s="236"/>
      <c r="AO37" s="236"/>
      <c r="AP37" s="236"/>
      <c r="AQ37" s="236"/>
      <c r="AR37" s="236"/>
      <c r="AS37" s="236"/>
      <c r="AT37" s="236"/>
      <c r="AU37" s="236"/>
      <c r="AV37" s="237"/>
      <c r="AW37" s="260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2"/>
      <c r="BI37" s="243"/>
      <c r="BJ37" s="244"/>
      <c r="BK37" s="244"/>
      <c r="BL37" s="244"/>
      <c r="BM37" s="244"/>
      <c r="BN37" s="244"/>
      <c r="BO37" s="244"/>
      <c r="BP37" s="245"/>
      <c r="BQ37" s="226"/>
      <c r="BR37" s="227"/>
      <c r="BS37" s="227"/>
      <c r="BT37" s="227"/>
      <c r="BU37" s="227"/>
      <c r="BV37" s="230"/>
      <c r="BW37" s="230"/>
      <c r="BX37" s="231"/>
      <c r="BY37" s="234"/>
      <c r="BZ37" s="234"/>
      <c r="CA37" s="234"/>
      <c r="CB37" s="234"/>
      <c r="CC37" s="234"/>
      <c r="CD37" s="234"/>
      <c r="CE37" s="234"/>
      <c r="CF37" s="234"/>
      <c r="CG37" s="234"/>
      <c r="CH37" s="235">
        <f>BQ37*BY37</f>
        <v>0</v>
      </c>
      <c r="CI37" s="236"/>
      <c r="CJ37" s="236"/>
      <c r="CK37" s="236"/>
      <c r="CL37" s="236"/>
      <c r="CM37" s="236"/>
      <c r="CN37" s="236"/>
      <c r="CO37" s="236"/>
      <c r="CP37" s="236"/>
      <c r="CQ37" s="237"/>
      <c r="CR37" s="37"/>
      <c r="CS37" s="1"/>
      <c r="CT37" s="138"/>
      <c r="CU37" s="139"/>
      <c r="CV37" s="139"/>
      <c r="CW37" s="139"/>
      <c r="CX37" s="139"/>
      <c r="CY37" s="140"/>
      <c r="CZ37" s="162"/>
      <c r="DA37" s="163"/>
      <c r="DB37" s="164"/>
      <c r="DC37" s="141"/>
      <c r="DD37" s="142"/>
      <c r="DE37" s="213"/>
      <c r="DF37" s="113"/>
      <c r="DG37" s="113"/>
      <c r="DH37" s="113"/>
      <c r="DI37" s="106">
        <f>ROUNDDOWN(DC37*DF37,0)</f>
        <v>0</v>
      </c>
      <c r="DJ37" s="107"/>
      <c r="DK37" s="107"/>
      <c r="DL37" s="108"/>
      <c r="DM37" s="18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EF37" s="8"/>
    </row>
    <row r="38" spans="2:136" ht="7.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  <c r="N38" s="223"/>
      <c r="O38" s="224"/>
      <c r="P38" s="224"/>
      <c r="Q38" s="224"/>
      <c r="R38" s="224"/>
      <c r="S38" s="224"/>
      <c r="T38" s="224"/>
      <c r="U38" s="225"/>
      <c r="V38" s="228"/>
      <c r="W38" s="229"/>
      <c r="X38" s="229"/>
      <c r="Y38" s="229"/>
      <c r="Z38" s="229"/>
      <c r="AA38" s="232"/>
      <c r="AB38" s="232"/>
      <c r="AC38" s="233"/>
      <c r="AD38" s="234"/>
      <c r="AE38" s="234"/>
      <c r="AF38" s="234"/>
      <c r="AG38" s="234"/>
      <c r="AH38" s="234"/>
      <c r="AI38" s="234"/>
      <c r="AJ38" s="234"/>
      <c r="AK38" s="234"/>
      <c r="AL38" s="234"/>
      <c r="AM38" s="238"/>
      <c r="AN38" s="239"/>
      <c r="AO38" s="239"/>
      <c r="AP38" s="239"/>
      <c r="AQ38" s="239"/>
      <c r="AR38" s="239"/>
      <c r="AS38" s="239"/>
      <c r="AT38" s="239"/>
      <c r="AU38" s="239"/>
      <c r="AV38" s="240"/>
      <c r="AW38" s="263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5"/>
      <c r="BI38" s="246"/>
      <c r="BJ38" s="247"/>
      <c r="BK38" s="247"/>
      <c r="BL38" s="247"/>
      <c r="BM38" s="247"/>
      <c r="BN38" s="247"/>
      <c r="BO38" s="247"/>
      <c r="BP38" s="248"/>
      <c r="BQ38" s="228"/>
      <c r="BR38" s="229"/>
      <c r="BS38" s="229"/>
      <c r="BT38" s="229"/>
      <c r="BU38" s="229"/>
      <c r="BV38" s="232"/>
      <c r="BW38" s="232"/>
      <c r="BX38" s="233"/>
      <c r="BY38" s="234"/>
      <c r="BZ38" s="234"/>
      <c r="CA38" s="234"/>
      <c r="CB38" s="234"/>
      <c r="CC38" s="234"/>
      <c r="CD38" s="234"/>
      <c r="CE38" s="234"/>
      <c r="CF38" s="234"/>
      <c r="CG38" s="234"/>
      <c r="CH38" s="238"/>
      <c r="CI38" s="239"/>
      <c r="CJ38" s="239"/>
      <c r="CK38" s="239"/>
      <c r="CL38" s="239"/>
      <c r="CM38" s="239"/>
      <c r="CN38" s="239"/>
      <c r="CO38" s="239"/>
      <c r="CP38" s="239"/>
      <c r="CQ38" s="240"/>
      <c r="CR38" s="37"/>
      <c r="CS38" s="1"/>
      <c r="CT38" s="138"/>
      <c r="CU38" s="139"/>
      <c r="CV38" s="139"/>
      <c r="CW38" s="139"/>
      <c r="CX38" s="139"/>
      <c r="CY38" s="140"/>
      <c r="CZ38" s="162"/>
      <c r="DA38" s="163"/>
      <c r="DB38" s="164"/>
      <c r="DC38" s="141"/>
      <c r="DD38" s="142"/>
      <c r="DE38" s="213"/>
      <c r="DF38" s="113"/>
      <c r="DG38" s="113"/>
      <c r="DH38" s="113"/>
      <c r="DI38" s="109"/>
      <c r="DJ38" s="110"/>
      <c r="DK38" s="110"/>
      <c r="DL38" s="111"/>
      <c r="DM38" s="18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EF38" s="8"/>
    </row>
    <row r="39" spans="2:136" ht="7.5" customHeight="1">
      <c r="B39" s="259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220"/>
      <c r="O39" s="221"/>
      <c r="P39" s="221"/>
      <c r="Q39" s="221"/>
      <c r="R39" s="221"/>
      <c r="S39" s="221"/>
      <c r="T39" s="221"/>
      <c r="U39" s="222"/>
      <c r="V39" s="226"/>
      <c r="W39" s="227"/>
      <c r="X39" s="227"/>
      <c r="Y39" s="227"/>
      <c r="Z39" s="227"/>
      <c r="AA39" s="230"/>
      <c r="AB39" s="230"/>
      <c r="AC39" s="231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>
        <f>V39*AD39</f>
        <v>0</v>
      </c>
      <c r="AN39" s="236"/>
      <c r="AO39" s="236"/>
      <c r="AP39" s="236"/>
      <c r="AQ39" s="236"/>
      <c r="AR39" s="236"/>
      <c r="AS39" s="236"/>
      <c r="AT39" s="236"/>
      <c r="AU39" s="236"/>
      <c r="AV39" s="237"/>
      <c r="AW39" s="259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6"/>
      <c r="BI39" s="243"/>
      <c r="BJ39" s="244"/>
      <c r="BK39" s="244"/>
      <c r="BL39" s="244"/>
      <c r="BM39" s="244"/>
      <c r="BN39" s="244"/>
      <c r="BO39" s="244"/>
      <c r="BP39" s="245"/>
      <c r="BQ39" s="226"/>
      <c r="BR39" s="227"/>
      <c r="BS39" s="227"/>
      <c r="BT39" s="227"/>
      <c r="BU39" s="227"/>
      <c r="BV39" s="230"/>
      <c r="BW39" s="230"/>
      <c r="BX39" s="231"/>
      <c r="BY39" s="234"/>
      <c r="BZ39" s="234"/>
      <c r="CA39" s="234"/>
      <c r="CB39" s="234"/>
      <c r="CC39" s="234"/>
      <c r="CD39" s="234"/>
      <c r="CE39" s="234"/>
      <c r="CF39" s="234"/>
      <c r="CG39" s="234"/>
      <c r="CH39" s="235">
        <f>BQ39*BY39</f>
        <v>0</v>
      </c>
      <c r="CI39" s="236"/>
      <c r="CJ39" s="236"/>
      <c r="CK39" s="236"/>
      <c r="CL39" s="236"/>
      <c r="CM39" s="236"/>
      <c r="CN39" s="236"/>
      <c r="CO39" s="236"/>
      <c r="CP39" s="236"/>
      <c r="CQ39" s="237"/>
      <c r="CR39" s="37"/>
      <c r="CS39" s="1"/>
      <c r="CT39" s="138"/>
      <c r="CU39" s="139"/>
      <c r="CV39" s="139"/>
      <c r="CW39" s="139"/>
      <c r="CX39" s="139"/>
      <c r="CY39" s="140"/>
      <c r="CZ39" s="162"/>
      <c r="DA39" s="163"/>
      <c r="DB39" s="164"/>
      <c r="DC39" s="141"/>
      <c r="DD39" s="142"/>
      <c r="DE39" s="213"/>
      <c r="DF39" s="113"/>
      <c r="DG39" s="113"/>
      <c r="DH39" s="113"/>
      <c r="DI39" s="266">
        <f>ROUNDDOWN(DC39*DF39,0)</f>
        <v>0</v>
      </c>
      <c r="DJ39" s="267"/>
      <c r="DK39" s="267"/>
      <c r="DL39" s="268"/>
      <c r="DM39" s="18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EF39" s="8"/>
    </row>
    <row r="40" spans="2:136" ht="7.5" customHeigh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9"/>
      <c r="N40" s="223"/>
      <c r="O40" s="224"/>
      <c r="P40" s="224"/>
      <c r="Q40" s="224"/>
      <c r="R40" s="224"/>
      <c r="S40" s="224"/>
      <c r="T40" s="224"/>
      <c r="U40" s="225"/>
      <c r="V40" s="228"/>
      <c r="W40" s="229"/>
      <c r="X40" s="229"/>
      <c r="Y40" s="229"/>
      <c r="Z40" s="229"/>
      <c r="AA40" s="232"/>
      <c r="AB40" s="232"/>
      <c r="AC40" s="233"/>
      <c r="AD40" s="234"/>
      <c r="AE40" s="234"/>
      <c r="AF40" s="234"/>
      <c r="AG40" s="234"/>
      <c r="AH40" s="234"/>
      <c r="AI40" s="234"/>
      <c r="AJ40" s="234"/>
      <c r="AK40" s="234"/>
      <c r="AL40" s="234"/>
      <c r="AM40" s="238"/>
      <c r="AN40" s="239"/>
      <c r="AO40" s="239"/>
      <c r="AP40" s="239"/>
      <c r="AQ40" s="239"/>
      <c r="AR40" s="239"/>
      <c r="AS40" s="239"/>
      <c r="AT40" s="239"/>
      <c r="AU40" s="239"/>
      <c r="AV40" s="240"/>
      <c r="AW40" s="217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246"/>
      <c r="BJ40" s="247"/>
      <c r="BK40" s="247"/>
      <c r="BL40" s="247"/>
      <c r="BM40" s="247"/>
      <c r="BN40" s="247"/>
      <c r="BO40" s="247"/>
      <c r="BP40" s="248"/>
      <c r="BQ40" s="228"/>
      <c r="BR40" s="229"/>
      <c r="BS40" s="229"/>
      <c r="BT40" s="229"/>
      <c r="BU40" s="229"/>
      <c r="BV40" s="232"/>
      <c r="BW40" s="232"/>
      <c r="BX40" s="233"/>
      <c r="BY40" s="234"/>
      <c r="BZ40" s="234"/>
      <c r="CA40" s="234"/>
      <c r="CB40" s="234"/>
      <c r="CC40" s="234"/>
      <c r="CD40" s="234"/>
      <c r="CE40" s="234"/>
      <c r="CF40" s="234"/>
      <c r="CG40" s="234"/>
      <c r="CH40" s="238"/>
      <c r="CI40" s="239"/>
      <c r="CJ40" s="239"/>
      <c r="CK40" s="239"/>
      <c r="CL40" s="239"/>
      <c r="CM40" s="239"/>
      <c r="CN40" s="239"/>
      <c r="CO40" s="239"/>
      <c r="CP40" s="239"/>
      <c r="CQ40" s="240"/>
      <c r="CR40" s="37"/>
      <c r="CS40" s="1"/>
      <c r="CT40" s="138"/>
      <c r="CU40" s="139"/>
      <c r="CV40" s="139"/>
      <c r="CW40" s="139"/>
      <c r="CX40" s="139"/>
      <c r="CY40" s="140"/>
      <c r="CZ40" s="162"/>
      <c r="DA40" s="163"/>
      <c r="DB40" s="164"/>
      <c r="DC40" s="141"/>
      <c r="DD40" s="142"/>
      <c r="DE40" s="213"/>
      <c r="DF40" s="113"/>
      <c r="DG40" s="113"/>
      <c r="DH40" s="113"/>
      <c r="DI40" s="266"/>
      <c r="DJ40" s="267"/>
      <c r="DK40" s="267"/>
      <c r="DL40" s="268"/>
      <c r="DM40" s="18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26"/>
      <c r="EC40" s="7"/>
      <c r="ED40" s="7"/>
      <c r="EE40" s="7"/>
      <c r="EF40" s="8"/>
    </row>
    <row r="41" spans="2:136" ht="7.5" customHeight="1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  <c r="O41" s="272"/>
      <c r="P41" s="272"/>
      <c r="Q41" s="272"/>
      <c r="R41" s="272"/>
      <c r="S41" s="272"/>
      <c r="T41" s="272"/>
      <c r="U41" s="273"/>
      <c r="V41" s="141"/>
      <c r="W41" s="142"/>
      <c r="X41" s="142"/>
      <c r="Y41" s="142"/>
      <c r="Z41" s="142"/>
      <c r="AA41" s="274"/>
      <c r="AB41" s="274"/>
      <c r="AC41" s="275"/>
      <c r="AD41" s="234"/>
      <c r="AE41" s="234"/>
      <c r="AF41" s="234"/>
      <c r="AG41" s="234"/>
      <c r="AH41" s="234"/>
      <c r="AI41" s="234"/>
      <c r="AJ41" s="234"/>
      <c r="AK41" s="234"/>
      <c r="AL41" s="234"/>
      <c r="AM41" s="276">
        <f>V41*AD41</f>
        <v>0</v>
      </c>
      <c r="AN41" s="277"/>
      <c r="AO41" s="277"/>
      <c r="AP41" s="277"/>
      <c r="AQ41" s="277"/>
      <c r="AR41" s="277"/>
      <c r="AS41" s="277"/>
      <c r="AT41" s="277"/>
      <c r="AU41" s="277"/>
      <c r="AV41" s="278"/>
      <c r="AW41" s="259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6"/>
      <c r="BI41" s="279"/>
      <c r="BJ41" s="280"/>
      <c r="BK41" s="280"/>
      <c r="BL41" s="280"/>
      <c r="BM41" s="280"/>
      <c r="BN41" s="280"/>
      <c r="BO41" s="280"/>
      <c r="BP41" s="281"/>
      <c r="BQ41" s="249"/>
      <c r="BR41" s="250"/>
      <c r="BS41" s="250"/>
      <c r="BT41" s="250"/>
      <c r="BU41" s="250"/>
      <c r="BV41" s="230"/>
      <c r="BW41" s="230"/>
      <c r="BX41" s="231"/>
      <c r="BY41" s="285"/>
      <c r="BZ41" s="286"/>
      <c r="CA41" s="286"/>
      <c r="CB41" s="286"/>
      <c r="CC41" s="286"/>
      <c r="CD41" s="286"/>
      <c r="CE41" s="286"/>
      <c r="CF41" s="286"/>
      <c r="CG41" s="287"/>
      <c r="CH41" s="235">
        <f>BQ41*BY41</f>
        <v>0</v>
      </c>
      <c r="CI41" s="236"/>
      <c r="CJ41" s="236"/>
      <c r="CK41" s="236"/>
      <c r="CL41" s="236"/>
      <c r="CM41" s="236"/>
      <c r="CN41" s="236"/>
      <c r="CO41" s="236"/>
      <c r="CP41" s="236"/>
      <c r="CQ41" s="237"/>
      <c r="CR41" s="37"/>
      <c r="CS41" s="1"/>
      <c r="CT41" s="138"/>
      <c r="CU41" s="139"/>
      <c r="CV41" s="139"/>
      <c r="CW41" s="139"/>
      <c r="CX41" s="139"/>
      <c r="CY41" s="140"/>
      <c r="CZ41" s="162"/>
      <c r="DA41" s="163"/>
      <c r="DB41" s="164"/>
      <c r="DC41" s="141"/>
      <c r="DD41" s="142"/>
      <c r="DE41" s="213"/>
      <c r="DF41" s="113"/>
      <c r="DG41" s="113"/>
      <c r="DH41" s="113"/>
      <c r="DI41" s="266"/>
      <c r="DJ41" s="267"/>
      <c r="DK41" s="267"/>
      <c r="DL41" s="268"/>
      <c r="DM41" s="18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EF41" s="8"/>
    </row>
    <row r="42" spans="2:136" ht="7.5" customHeight="1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72"/>
      <c r="P42" s="272"/>
      <c r="Q42" s="272"/>
      <c r="R42" s="272"/>
      <c r="S42" s="272"/>
      <c r="T42" s="272"/>
      <c r="U42" s="273"/>
      <c r="V42" s="141"/>
      <c r="W42" s="142"/>
      <c r="X42" s="142"/>
      <c r="Y42" s="142"/>
      <c r="Z42" s="142"/>
      <c r="AA42" s="274"/>
      <c r="AB42" s="274"/>
      <c r="AC42" s="275"/>
      <c r="AD42" s="234"/>
      <c r="AE42" s="234"/>
      <c r="AF42" s="234"/>
      <c r="AG42" s="234"/>
      <c r="AH42" s="234"/>
      <c r="AI42" s="234"/>
      <c r="AJ42" s="234"/>
      <c r="AK42" s="234"/>
      <c r="AL42" s="234"/>
      <c r="AM42" s="276"/>
      <c r="AN42" s="277"/>
      <c r="AO42" s="277"/>
      <c r="AP42" s="277"/>
      <c r="AQ42" s="277"/>
      <c r="AR42" s="277"/>
      <c r="AS42" s="277"/>
      <c r="AT42" s="277"/>
      <c r="AU42" s="277"/>
      <c r="AV42" s="278"/>
      <c r="AW42" s="217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9"/>
      <c r="BI42" s="282"/>
      <c r="BJ42" s="283"/>
      <c r="BK42" s="283"/>
      <c r="BL42" s="283"/>
      <c r="BM42" s="283"/>
      <c r="BN42" s="283"/>
      <c r="BO42" s="283"/>
      <c r="BP42" s="284"/>
      <c r="BQ42" s="251"/>
      <c r="BR42" s="252"/>
      <c r="BS42" s="252"/>
      <c r="BT42" s="252"/>
      <c r="BU42" s="252"/>
      <c r="BV42" s="232"/>
      <c r="BW42" s="232"/>
      <c r="BX42" s="233"/>
      <c r="BY42" s="288"/>
      <c r="BZ42" s="289"/>
      <c r="CA42" s="289"/>
      <c r="CB42" s="289"/>
      <c r="CC42" s="289"/>
      <c r="CD42" s="289"/>
      <c r="CE42" s="289"/>
      <c r="CF42" s="289"/>
      <c r="CG42" s="290"/>
      <c r="CH42" s="238"/>
      <c r="CI42" s="239"/>
      <c r="CJ42" s="239"/>
      <c r="CK42" s="239"/>
      <c r="CL42" s="239"/>
      <c r="CM42" s="239"/>
      <c r="CN42" s="239"/>
      <c r="CO42" s="239"/>
      <c r="CP42" s="239"/>
      <c r="CQ42" s="240"/>
      <c r="CR42" s="37"/>
      <c r="CS42" s="1"/>
      <c r="CT42" s="138"/>
      <c r="CU42" s="139"/>
      <c r="CV42" s="139"/>
      <c r="CW42" s="139"/>
      <c r="CX42" s="139"/>
      <c r="CY42" s="140"/>
      <c r="CZ42" s="162"/>
      <c r="DA42" s="163"/>
      <c r="DB42" s="164"/>
      <c r="DC42" s="141"/>
      <c r="DD42" s="142"/>
      <c r="DE42" s="213"/>
      <c r="DF42" s="113"/>
      <c r="DG42" s="113"/>
      <c r="DH42" s="113"/>
      <c r="DI42" s="266"/>
      <c r="DJ42" s="267"/>
      <c r="DK42" s="267"/>
      <c r="DL42" s="268"/>
      <c r="DM42" s="18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EF42" s="8"/>
    </row>
    <row r="43" spans="2:136" ht="7.5" customHeight="1">
      <c r="B43" s="259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N43" s="291"/>
      <c r="O43" s="292"/>
      <c r="P43" s="292"/>
      <c r="Q43" s="292"/>
      <c r="R43" s="292"/>
      <c r="S43" s="292"/>
      <c r="T43" s="292"/>
      <c r="U43" s="293"/>
      <c r="V43" s="226"/>
      <c r="W43" s="227"/>
      <c r="X43" s="227"/>
      <c r="Y43" s="227"/>
      <c r="Z43" s="227"/>
      <c r="AA43" s="230"/>
      <c r="AB43" s="230"/>
      <c r="AC43" s="231"/>
      <c r="AD43" s="234"/>
      <c r="AE43" s="234"/>
      <c r="AF43" s="234"/>
      <c r="AG43" s="234"/>
      <c r="AH43" s="234"/>
      <c r="AI43" s="234"/>
      <c r="AJ43" s="234"/>
      <c r="AK43" s="234"/>
      <c r="AL43" s="234"/>
      <c r="AM43" s="276">
        <f>V43*AD43</f>
        <v>0</v>
      </c>
      <c r="AN43" s="277"/>
      <c r="AO43" s="277"/>
      <c r="AP43" s="277"/>
      <c r="AQ43" s="277"/>
      <c r="AR43" s="277"/>
      <c r="AS43" s="277"/>
      <c r="AT43" s="277"/>
      <c r="AU43" s="277"/>
      <c r="AV43" s="278"/>
      <c r="AW43" s="297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9"/>
      <c r="BJ43" s="299"/>
      <c r="BK43" s="299"/>
      <c r="BL43" s="299"/>
      <c r="BM43" s="299"/>
      <c r="BN43" s="299"/>
      <c r="BO43" s="299"/>
      <c r="BP43" s="299"/>
      <c r="BQ43" s="300"/>
      <c r="BR43" s="301"/>
      <c r="BS43" s="301"/>
      <c r="BT43" s="301"/>
      <c r="BU43" s="301"/>
      <c r="BV43" s="304"/>
      <c r="BW43" s="304"/>
      <c r="BX43" s="305"/>
      <c r="BY43" s="308"/>
      <c r="BZ43" s="308"/>
      <c r="CA43" s="308"/>
      <c r="CB43" s="308"/>
      <c r="CC43" s="308"/>
      <c r="CD43" s="308"/>
      <c r="CE43" s="308"/>
      <c r="CF43" s="308"/>
      <c r="CG43" s="308"/>
      <c r="CH43" s="235">
        <f>BQ43*BY43</f>
        <v>0</v>
      </c>
      <c r="CI43" s="236"/>
      <c r="CJ43" s="236"/>
      <c r="CK43" s="236"/>
      <c r="CL43" s="236"/>
      <c r="CM43" s="236"/>
      <c r="CN43" s="236"/>
      <c r="CO43" s="236"/>
      <c r="CP43" s="236"/>
      <c r="CQ43" s="237"/>
      <c r="CR43" s="37"/>
      <c r="CS43" s="1"/>
      <c r="CT43" s="138"/>
      <c r="CU43" s="139"/>
      <c r="CV43" s="139"/>
      <c r="CW43" s="139"/>
      <c r="CX43" s="139"/>
      <c r="CY43" s="140"/>
      <c r="CZ43" s="162"/>
      <c r="DA43" s="163"/>
      <c r="DB43" s="164"/>
      <c r="DC43" s="141"/>
      <c r="DD43" s="142"/>
      <c r="DE43" s="213"/>
      <c r="DF43" s="113"/>
      <c r="DG43" s="113"/>
      <c r="DH43" s="113"/>
      <c r="DI43" s="266"/>
      <c r="DJ43" s="267"/>
      <c r="DK43" s="267"/>
      <c r="DL43" s="268"/>
      <c r="DM43" s="18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EF43" s="8"/>
    </row>
    <row r="44" spans="2:136" ht="7.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  <c r="N44" s="294"/>
      <c r="O44" s="295"/>
      <c r="P44" s="295"/>
      <c r="Q44" s="295"/>
      <c r="R44" s="295"/>
      <c r="S44" s="295"/>
      <c r="T44" s="295"/>
      <c r="U44" s="296"/>
      <c r="V44" s="228"/>
      <c r="W44" s="229"/>
      <c r="X44" s="229"/>
      <c r="Y44" s="229"/>
      <c r="Z44" s="229"/>
      <c r="AA44" s="232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76"/>
      <c r="AN44" s="277"/>
      <c r="AO44" s="277"/>
      <c r="AP44" s="277"/>
      <c r="AQ44" s="277"/>
      <c r="AR44" s="277"/>
      <c r="AS44" s="277"/>
      <c r="AT44" s="277"/>
      <c r="AU44" s="277"/>
      <c r="AV44" s="278"/>
      <c r="AW44" s="297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9"/>
      <c r="BJ44" s="299"/>
      <c r="BK44" s="299"/>
      <c r="BL44" s="299"/>
      <c r="BM44" s="299"/>
      <c r="BN44" s="299"/>
      <c r="BO44" s="299"/>
      <c r="BP44" s="299"/>
      <c r="BQ44" s="302"/>
      <c r="BR44" s="303"/>
      <c r="BS44" s="303"/>
      <c r="BT44" s="303"/>
      <c r="BU44" s="303"/>
      <c r="BV44" s="306"/>
      <c r="BW44" s="306"/>
      <c r="BX44" s="307"/>
      <c r="BY44" s="308"/>
      <c r="BZ44" s="308"/>
      <c r="CA44" s="308"/>
      <c r="CB44" s="308"/>
      <c r="CC44" s="308"/>
      <c r="CD44" s="308"/>
      <c r="CE44" s="308"/>
      <c r="CF44" s="308"/>
      <c r="CG44" s="308"/>
      <c r="CH44" s="238"/>
      <c r="CI44" s="239"/>
      <c r="CJ44" s="239"/>
      <c r="CK44" s="239"/>
      <c r="CL44" s="239"/>
      <c r="CM44" s="239"/>
      <c r="CN44" s="239"/>
      <c r="CO44" s="239"/>
      <c r="CP44" s="239"/>
      <c r="CQ44" s="240"/>
      <c r="CR44" s="37"/>
      <c r="CS44" s="1"/>
      <c r="CT44" s="138"/>
      <c r="CU44" s="139"/>
      <c r="CV44" s="139"/>
      <c r="CW44" s="139"/>
      <c r="CX44" s="139"/>
      <c r="CY44" s="140"/>
      <c r="CZ44" s="162"/>
      <c r="DA44" s="163"/>
      <c r="DB44" s="164"/>
      <c r="DC44" s="141"/>
      <c r="DD44" s="142"/>
      <c r="DE44" s="213"/>
      <c r="DF44" s="113"/>
      <c r="DG44" s="113"/>
      <c r="DH44" s="113"/>
      <c r="DI44" s="266"/>
      <c r="DJ44" s="267"/>
      <c r="DK44" s="267"/>
      <c r="DL44" s="268"/>
      <c r="DM44" s="18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EF44" s="8"/>
    </row>
    <row r="45" spans="2:136" ht="7.5" customHeight="1">
      <c r="B45" s="259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309"/>
      <c r="O45" s="310"/>
      <c r="P45" s="310"/>
      <c r="Q45" s="310"/>
      <c r="R45" s="310"/>
      <c r="S45" s="310"/>
      <c r="T45" s="310"/>
      <c r="U45" s="311"/>
      <c r="V45" s="226"/>
      <c r="W45" s="227"/>
      <c r="X45" s="227"/>
      <c r="Y45" s="227"/>
      <c r="Z45" s="227"/>
      <c r="AA45" s="230"/>
      <c r="AB45" s="230"/>
      <c r="AC45" s="231"/>
      <c r="AD45" s="234"/>
      <c r="AE45" s="234"/>
      <c r="AF45" s="234"/>
      <c r="AG45" s="234"/>
      <c r="AH45" s="234"/>
      <c r="AI45" s="234"/>
      <c r="AJ45" s="234"/>
      <c r="AK45" s="234"/>
      <c r="AL45" s="234"/>
      <c r="AM45" s="276">
        <f>V45*AD45</f>
        <v>0</v>
      </c>
      <c r="AN45" s="277"/>
      <c r="AO45" s="277"/>
      <c r="AP45" s="277"/>
      <c r="AQ45" s="277"/>
      <c r="AR45" s="277"/>
      <c r="AS45" s="277"/>
      <c r="AT45" s="277"/>
      <c r="AU45" s="277"/>
      <c r="AV45" s="278"/>
      <c r="AW45" s="315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300"/>
      <c r="BR45" s="301"/>
      <c r="BS45" s="301"/>
      <c r="BT45" s="301"/>
      <c r="BU45" s="301"/>
      <c r="BV45" s="304"/>
      <c r="BW45" s="304"/>
      <c r="BX45" s="305"/>
      <c r="BY45" s="308"/>
      <c r="BZ45" s="308"/>
      <c r="CA45" s="308"/>
      <c r="CB45" s="308"/>
      <c r="CC45" s="308"/>
      <c r="CD45" s="308"/>
      <c r="CE45" s="308"/>
      <c r="CF45" s="308"/>
      <c r="CG45" s="308"/>
      <c r="CH45" s="235">
        <f>BQ45*BY45</f>
        <v>0</v>
      </c>
      <c r="CI45" s="236"/>
      <c r="CJ45" s="236"/>
      <c r="CK45" s="236"/>
      <c r="CL45" s="236"/>
      <c r="CM45" s="236"/>
      <c r="CN45" s="236"/>
      <c r="CO45" s="236"/>
      <c r="CP45" s="236"/>
      <c r="CQ45" s="237"/>
      <c r="CR45" s="37"/>
      <c r="CS45" s="1"/>
      <c r="CT45" s="138"/>
      <c r="CU45" s="139"/>
      <c r="CV45" s="139"/>
      <c r="CW45" s="139"/>
      <c r="CX45" s="139"/>
      <c r="CY45" s="140"/>
      <c r="CZ45" s="162"/>
      <c r="DA45" s="163"/>
      <c r="DB45" s="164"/>
      <c r="DC45" s="141"/>
      <c r="DD45" s="142"/>
      <c r="DE45" s="213"/>
      <c r="DF45" s="113"/>
      <c r="DG45" s="113"/>
      <c r="DH45" s="113"/>
      <c r="DI45" s="266"/>
      <c r="DJ45" s="267"/>
      <c r="DK45" s="267"/>
      <c r="DL45" s="268"/>
      <c r="DM45" s="18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EF45" s="8"/>
    </row>
    <row r="46" spans="2:136" ht="7.5" customHeight="1"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9"/>
      <c r="N46" s="312"/>
      <c r="O46" s="313"/>
      <c r="P46" s="313"/>
      <c r="Q46" s="313"/>
      <c r="R46" s="313"/>
      <c r="S46" s="313"/>
      <c r="T46" s="313"/>
      <c r="U46" s="314"/>
      <c r="V46" s="228"/>
      <c r="W46" s="229"/>
      <c r="X46" s="229"/>
      <c r="Y46" s="229"/>
      <c r="Z46" s="229"/>
      <c r="AA46" s="232"/>
      <c r="AB46" s="232"/>
      <c r="AC46" s="233"/>
      <c r="AD46" s="234"/>
      <c r="AE46" s="234"/>
      <c r="AF46" s="234"/>
      <c r="AG46" s="234"/>
      <c r="AH46" s="234"/>
      <c r="AI46" s="234"/>
      <c r="AJ46" s="234"/>
      <c r="AK46" s="234"/>
      <c r="AL46" s="234"/>
      <c r="AM46" s="276"/>
      <c r="AN46" s="277"/>
      <c r="AO46" s="277"/>
      <c r="AP46" s="277"/>
      <c r="AQ46" s="277"/>
      <c r="AR46" s="277"/>
      <c r="AS46" s="277"/>
      <c r="AT46" s="277"/>
      <c r="AU46" s="277"/>
      <c r="AV46" s="278"/>
      <c r="AW46" s="315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302"/>
      <c r="BR46" s="303"/>
      <c r="BS46" s="303"/>
      <c r="BT46" s="303"/>
      <c r="BU46" s="303"/>
      <c r="BV46" s="306"/>
      <c r="BW46" s="306"/>
      <c r="BX46" s="307"/>
      <c r="BY46" s="308"/>
      <c r="BZ46" s="308"/>
      <c r="CA46" s="308"/>
      <c r="CB46" s="308"/>
      <c r="CC46" s="308"/>
      <c r="CD46" s="308"/>
      <c r="CE46" s="308"/>
      <c r="CF46" s="308"/>
      <c r="CG46" s="308"/>
      <c r="CH46" s="238"/>
      <c r="CI46" s="239"/>
      <c r="CJ46" s="239"/>
      <c r="CK46" s="239"/>
      <c r="CL46" s="239"/>
      <c r="CM46" s="239"/>
      <c r="CN46" s="239"/>
      <c r="CO46" s="239"/>
      <c r="CP46" s="239"/>
      <c r="CQ46" s="240"/>
      <c r="CR46" s="37"/>
      <c r="CS46" s="1"/>
      <c r="CT46" s="138"/>
      <c r="CU46" s="139"/>
      <c r="CV46" s="139"/>
      <c r="CW46" s="139"/>
      <c r="CX46" s="139"/>
      <c r="CY46" s="140"/>
      <c r="CZ46" s="162"/>
      <c r="DA46" s="163"/>
      <c r="DB46" s="164"/>
      <c r="DC46" s="141"/>
      <c r="DD46" s="142"/>
      <c r="DE46" s="213"/>
      <c r="DF46" s="113"/>
      <c r="DG46" s="113"/>
      <c r="DH46" s="113"/>
      <c r="DI46" s="266"/>
      <c r="DJ46" s="267"/>
      <c r="DK46" s="267"/>
      <c r="DL46" s="268"/>
      <c r="DM46" s="18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EF46" s="8"/>
    </row>
    <row r="47" spans="2:136" ht="7.5" customHeight="1">
      <c r="B47" s="259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6"/>
      <c r="N47" s="309"/>
      <c r="O47" s="310"/>
      <c r="P47" s="310"/>
      <c r="Q47" s="310"/>
      <c r="R47" s="310"/>
      <c r="S47" s="310"/>
      <c r="T47" s="310"/>
      <c r="U47" s="311"/>
      <c r="V47" s="249"/>
      <c r="W47" s="250"/>
      <c r="X47" s="250"/>
      <c r="Y47" s="250"/>
      <c r="Z47" s="250"/>
      <c r="AA47" s="230"/>
      <c r="AB47" s="230"/>
      <c r="AC47" s="231"/>
      <c r="AD47" s="285"/>
      <c r="AE47" s="286"/>
      <c r="AF47" s="286"/>
      <c r="AG47" s="286"/>
      <c r="AH47" s="286"/>
      <c r="AI47" s="286"/>
      <c r="AJ47" s="286"/>
      <c r="AK47" s="286"/>
      <c r="AL47" s="287"/>
      <c r="AM47" s="276">
        <f>V47*AD47</f>
        <v>0</v>
      </c>
      <c r="AN47" s="277"/>
      <c r="AO47" s="277"/>
      <c r="AP47" s="277"/>
      <c r="AQ47" s="277"/>
      <c r="AR47" s="277"/>
      <c r="AS47" s="277"/>
      <c r="AT47" s="277"/>
      <c r="AU47" s="277"/>
      <c r="AV47" s="278"/>
      <c r="AW47" s="315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300"/>
      <c r="BR47" s="301"/>
      <c r="BS47" s="301"/>
      <c r="BT47" s="301"/>
      <c r="BU47" s="301"/>
      <c r="BV47" s="304"/>
      <c r="BW47" s="304"/>
      <c r="BX47" s="305"/>
      <c r="BY47" s="308"/>
      <c r="BZ47" s="308"/>
      <c r="CA47" s="308"/>
      <c r="CB47" s="308"/>
      <c r="CC47" s="308"/>
      <c r="CD47" s="308"/>
      <c r="CE47" s="308"/>
      <c r="CF47" s="308"/>
      <c r="CG47" s="308"/>
      <c r="CH47" s="235">
        <f>BQ47*BY47</f>
        <v>0</v>
      </c>
      <c r="CI47" s="236"/>
      <c r="CJ47" s="236"/>
      <c r="CK47" s="236"/>
      <c r="CL47" s="236"/>
      <c r="CM47" s="236"/>
      <c r="CN47" s="236"/>
      <c r="CO47" s="236"/>
      <c r="CP47" s="236"/>
      <c r="CQ47" s="237"/>
      <c r="CR47" s="37"/>
      <c r="CS47" s="1"/>
      <c r="CT47" s="138"/>
      <c r="CU47" s="139"/>
      <c r="CV47" s="139"/>
      <c r="CW47" s="139"/>
      <c r="CX47" s="139"/>
      <c r="CY47" s="140"/>
      <c r="CZ47" s="162"/>
      <c r="DA47" s="163"/>
      <c r="DB47" s="164"/>
      <c r="DC47" s="141"/>
      <c r="DD47" s="142"/>
      <c r="DE47" s="213"/>
      <c r="DF47" s="113"/>
      <c r="DG47" s="113"/>
      <c r="DH47" s="113"/>
      <c r="DI47" s="266"/>
      <c r="DJ47" s="267"/>
      <c r="DK47" s="267"/>
      <c r="DL47" s="268"/>
      <c r="DM47" s="18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EF47" s="8"/>
    </row>
    <row r="48" spans="2:136" ht="7.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9"/>
      <c r="N48" s="312"/>
      <c r="O48" s="313"/>
      <c r="P48" s="313"/>
      <c r="Q48" s="313"/>
      <c r="R48" s="313"/>
      <c r="S48" s="313"/>
      <c r="T48" s="313"/>
      <c r="U48" s="314"/>
      <c r="V48" s="251"/>
      <c r="W48" s="252"/>
      <c r="X48" s="252"/>
      <c r="Y48" s="252"/>
      <c r="Z48" s="252"/>
      <c r="AA48" s="232"/>
      <c r="AB48" s="232"/>
      <c r="AC48" s="233"/>
      <c r="AD48" s="288"/>
      <c r="AE48" s="289"/>
      <c r="AF48" s="289"/>
      <c r="AG48" s="289"/>
      <c r="AH48" s="289"/>
      <c r="AI48" s="289"/>
      <c r="AJ48" s="289"/>
      <c r="AK48" s="289"/>
      <c r="AL48" s="290"/>
      <c r="AM48" s="276"/>
      <c r="AN48" s="277"/>
      <c r="AO48" s="277"/>
      <c r="AP48" s="277"/>
      <c r="AQ48" s="277"/>
      <c r="AR48" s="277"/>
      <c r="AS48" s="277"/>
      <c r="AT48" s="277"/>
      <c r="AU48" s="277"/>
      <c r="AV48" s="278"/>
      <c r="AW48" s="315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302"/>
      <c r="BR48" s="303"/>
      <c r="BS48" s="303"/>
      <c r="BT48" s="303"/>
      <c r="BU48" s="303"/>
      <c r="BV48" s="306"/>
      <c r="BW48" s="306"/>
      <c r="BX48" s="307"/>
      <c r="BY48" s="308"/>
      <c r="BZ48" s="308"/>
      <c r="CA48" s="308"/>
      <c r="CB48" s="308"/>
      <c r="CC48" s="308"/>
      <c r="CD48" s="308"/>
      <c r="CE48" s="308"/>
      <c r="CF48" s="308"/>
      <c r="CG48" s="308"/>
      <c r="CH48" s="238"/>
      <c r="CI48" s="239"/>
      <c r="CJ48" s="239"/>
      <c r="CK48" s="239"/>
      <c r="CL48" s="239"/>
      <c r="CM48" s="239"/>
      <c r="CN48" s="239"/>
      <c r="CO48" s="239"/>
      <c r="CP48" s="239"/>
      <c r="CQ48" s="240"/>
      <c r="CR48" s="37"/>
      <c r="CS48" s="1"/>
      <c r="CT48" s="138"/>
      <c r="CU48" s="139"/>
      <c r="CV48" s="139"/>
      <c r="CW48" s="139"/>
      <c r="CX48" s="139"/>
      <c r="CY48" s="140"/>
      <c r="CZ48" s="162"/>
      <c r="DA48" s="163"/>
      <c r="DB48" s="164"/>
      <c r="DC48" s="141"/>
      <c r="DD48" s="142"/>
      <c r="DE48" s="213"/>
      <c r="DF48" s="113"/>
      <c r="DG48" s="113"/>
      <c r="DH48" s="113"/>
      <c r="DI48" s="266"/>
      <c r="DJ48" s="267"/>
      <c r="DK48" s="267"/>
      <c r="DL48" s="268"/>
      <c r="DM48" s="18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EF48" s="8"/>
    </row>
    <row r="49" spans="2:136" ht="7.5" customHeight="1">
      <c r="B49" s="259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309"/>
      <c r="O49" s="310"/>
      <c r="P49" s="310"/>
      <c r="Q49" s="310"/>
      <c r="R49" s="310"/>
      <c r="S49" s="310"/>
      <c r="T49" s="310"/>
      <c r="U49" s="311"/>
      <c r="V49" s="249"/>
      <c r="W49" s="250"/>
      <c r="X49" s="250"/>
      <c r="Y49" s="250"/>
      <c r="Z49" s="250"/>
      <c r="AA49" s="230"/>
      <c r="AB49" s="230"/>
      <c r="AC49" s="231"/>
      <c r="AD49" s="253"/>
      <c r="AE49" s="254"/>
      <c r="AF49" s="254"/>
      <c r="AG49" s="254"/>
      <c r="AH49" s="254"/>
      <c r="AI49" s="254"/>
      <c r="AJ49" s="254"/>
      <c r="AK49" s="254"/>
      <c r="AL49" s="255"/>
      <c r="AM49" s="276">
        <f>V49*AD49</f>
        <v>0</v>
      </c>
      <c r="AN49" s="277"/>
      <c r="AO49" s="277"/>
      <c r="AP49" s="277"/>
      <c r="AQ49" s="277"/>
      <c r="AR49" s="277"/>
      <c r="AS49" s="277"/>
      <c r="AT49" s="277"/>
      <c r="AU49" s="277"/>
      <c r="AV49" s="278"/>
      <c r="AW49" s="315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300"/>
      <c r="BR49" s="301"/>
      <c r="BS49" s="301"/>
      <c r="BT49" s="301"/>
      <c r="BU49" s="301"/>
      <c r="BV49" s="304"/>
      <c r="BW49" s="304"/>
      <c r="BX49" s="305"/>
      <c r="BY49" s="308"/>
      <c r="BZ49" s="308"/>
      <c r="CA49" s="308"/>
      <c r="CB49" s="308"/>
      <c r="CC49" s="308"/>
      <c r="CD49" s="308"/>
      <c r="CE49" s="308"/>
      <c r="CF49" s="308"/>
      <c r="CG49" s="308"/>
      <c r="CH49" s="235">
        <f>BQ49*BY49</f>
        <v>0</v>
      </c>
      <c r="CI49" s="236"/>
      <c r="CJ49" s="236"/>
      <c r="CK49" s="236"/>
      <c r="CL49" s="236"/>
      <c r="CM49" s="236"/>
      <c r="CN49" s="236"/>
      <c r="CO49" s="236"/>
      <c r="CP49" s="236"/>
      <c r="CQ49" s="237"/>
      <c r="CR49" s="37"/>
      <c r="CS49" s="1"/>
      <c r="CT49" s="316"/>
      <c r="CU49" s="163"/>
      <c r="CV49" s="163"/>
      <c r="CW49" s="163"/>
      <c r="CX49" s="163"/>
      <c r="CY49" s="164"/>
      <c r="CZ49" s="162"/>
      <c r="DA49" s="163"/>
      <c r="DB49" s="164"/>
      <c r="DC49" s="141"/>
      <c r="DD49" s="142"/>
      <c r="DE49" s="213"/>
      <c r="DF49" s="113"/>
      <c r="DG49" s="113"/>
      <c r="DH49" s="113"/>
      <c r="DI49" s="266"/>
      <c r="DJ49" s="267"/>
      <c r="DK49" s="267"/>
      <c r="DL49" s="268"/>
      <c r="DM49" s="18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8"/>
    </row>
    <row r="50" spans="2:136" ht="7.5" customHeigh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9"/>
      <c r="N50" s="312"/>
      <c r="O50" s="313"/>
      <c r="P50" s="313"/>
      <c r="Q50" s="313"/>
      <c r="R50" s="313"/>
      <c r="S50" s="313"/>
      <c r="T50" s="313"/>
      <c r="U50" s="314"/>
      <c r="V50" s="251"/>
      <c r="W50" s="252"/>
      <c r="X50" s="252"/>
      <c r="Y50" s="252"/>
      <c r="Z50" s="252"/>
      <c r="AA50" s="232"/>
      <c r="AB50" s="232"/>
      <c r="AC50" s="233"/>
      <c r="AD50" s="256"/>
      <c r="AE50" s="257"/>
      <c r="AF50" s="257"/>
      <c r="AG50" s="257"/>
      <c r="AH50" s="257"/>
      <c r="AI50" s="257"/>
      <c r="AJ50" s="257"/>
      <c r="AK50" s="257"/>
      <c r="AL50" s="258"/>
      <c r="AM50" s="276"/>
      <c r="AN50" s="277"/>
      <c r="AO50" s="277"/>
      <c r="AP50" s="277"/>
      <c r="AQ50" s="277"/>
      <c r="AR50" s="277"/>
      <c r="AS50" s="277"/>
      <c r="AT50" s="277"/>
      <c r="AU50" s="277"/>
      <c r="AV50" s="278"/>
      <c r="AW50" s="315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302"/>
      <c r="BR50" s="303"/>
      <c r="BS50" s="303"/>
      <c r="BT50" s="303"/>
      <c r="BU50" s="303"/>
      <c r="BV50" s="306"/>
      <c r="BW50" s="306"/>
      <c r="BX50" s="307"/>
      <c r="BY50" s="308"/>
      <c r="BZ50" s="308"/>
      <c r="CA50" s="308"/>
      <c r="CB50" s="308"/>
      <c r="CC50" s="308"/>
      <c r="CD50" s="308"/>
      <c r="CE50" s="308"/>
      <c r="CF50" s="308"/>
      <c r="CG50" s="308"/>
      <c r="CH50" s="238"/>
      <c r="CI50" s="239"/>
      <c r="CJ50" s="239"/>
      <c r="CK50" s="239"/>
      <c r="CL50" s="239"/>
      <c r="CM50" s="239"/>
      <c r="CN50" s="239"/>
      <c r="CO50" s="239"/>
      <c r="CP50" s="239"/>
      <c r="CQ50" s="240"/>
      <c r="CR50" s="37"/>
      <c r="CS50" s="1"/>
      <c r="CT50" s="316"/>
      <c r="CU50" s="163"/>
      <c r="CV50" s="163"/>
      <c r="CW50" s="163"/>
      <c r="CX50" s="163"/>
      <c r="CY50" s="164"/>
      <c r="CZ50" s="162"/>
      <c r="DA50" s="163"/>
      <c r="DB50" s="164"/>
      <c r="DC50" s="141"/>
      <c r="DD50" s="142"/>
      <c r="DE50" s="213"/>
      <c r="DF50" s="113"/>
      <c r="DG50" s="113"/>
      <c r="DH50" s="113"/>
      <c r="DI50" s="266"/>
      <c r="DJ50" s="267"/>
      <c r="DK50" s="267"/>
      <c r="DL50" s="268"/>
      <c r="DM50" s="18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8"/>
    </row>
    <row r="51" spans="2:136" ht="7.5" customHeight="1">
      <c r="B51" s="259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6"/>
      <c r="N51" s="317"/>
      <c r="O51" s="318"/>
      <c r="P51" s="318"/>
      <c r="Q51" s="318"/>
      <c r="R51" s="318"/>
      <c r="S51" s="318"/>
      <c r="T51" s="318"/>
      <c r="U51" s="319"/>
      <c r="V51" s="249"/>
      <c r="W51" s="250"/>
      <c r="X51" s="250"/>
      <c r="Y51" s="250"/>
      <c r="Z51" s="250"/>
      <c r="AA51" s="230"/>
      <c r="AB51" s="230"/>
      <c r="AC51" s="231"/>
      <c r="AD51" s="253"/>
      <c r="AE51" s="254"/>
      <c r="AF51" s="254"/>
      <c r="AG51" s="254"/>
      <c r="AH51" s="254"/>
      <c r="AI51" s="254"/>
      <c r="AJ51" s="254"/>
      <c r="AK51" s="254"/>
      <c r="AL51" s="255"/>
      <c r="AM51" s="276">
        <f>V51*AD51</f>
        <v>0</v>
      </c>
      <c r="AN51" s="277"/>
      <c r="AO51" s="277"/>
      <c r="AP51" s="277"/>
      <c r="AQ51" s="277"/>
      <c r="AR51" s="277"/>
      <c r="AS51" s="277"/>
      <c r="AT51" s="277"/>
      <c r="AU51" s="277"/>
      <c r="AV51" s="278"/>
      <c r="AW51" s="315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300"/>
      <c r="BR51" s="301"/>
      <c r="BS51" s="301"/>
      <c r="BT51" s="301"/>
      <c r="BU51" s="301"/>
      <c r="BV51" s="304"/>
      <c r="BW51" s="304"/>
      <c r="BX51" s="305"/>
      <c r="BY51" s="308"/>
      <c r="BZ51" s="308"/>
      <c r="CA51" s="308"/>
      <c r="CB51" s="308"/>
      <c r="CC51" s="308"/>
      <c r="CD51" s="308"/>
      <c r="CE51" s="308"/>
      <c r="CF51" s="308"/>
      <c r="CG51" s="308"/>
      <c r="CH51" s="235"/>
      <c r="CI51" s="236"/>
      <c r="CJ51" s="236"/>
      <c r="CK51" s="236"/>
      <c r="CL51" s="236"/>
      <c r="CM51" s="236"/>
      <c r="CN51" s="236"/>
      <c r="CO51" s="236"/>
      <c r="CP51" s="236"/>
      <c r="CQ51" s="237"/>
      <c r="CR51" s="37"/>
      <c r="CS51" s="1"/>
      <c r="CT51" s="316"/>
      <c r="CU51" s="163"/>
      <c r="CV51" s="163"/>
      <c r="CW51" s="163"/>
      <c r="CX51" s="163"/>
      <c r="CY51" s="164"/>
      <c r="CZ51" s="162"/>
      <c r="DA51" s="163"/>
      <c r="DB51" s="164"/>
      <c r="DC51" s="141"/>
      <c r="DD51" s="142"/>
      <c r="DE51" s="213"/>
      <c r="DF51" s="113"/>
      <c r="DG51" s="113"/>
      <c r="DH51" s="113"/>
      <c r="DI51" s="266"/>
      <c r="DJ51" s="267"/>
      <c r="DK51" s="267"/>
      <c r="DL51" s="268"/>
      <c r="DM51" s="18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8"/>
    </row>
    <row r="52" spans="2:136" ht="7.5" customHeight="1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9"/>
      <c r="N52" s="320"/>
      <c r="O52" s="321"/>
      <c r="P52" s="321"/>
      <c r="Q52" s="321"/>
      <c r="R52" s="321"/>
      <c r="S52" s="321"/>
      <c r="T52" s="321"/>
      <c r="U52" s="322"/>
      <c r="V52" s="251"/>
      <c r="W52" s="252"/>
      <c r="X52" s="252"/>
      <c r="Y52" s="252"/>
      <c r="Z52" s="252"/>
      <c r="AA52" s="232"/>
      <c r="AB52" s="232"/>
      <c r="AC52" s="233"/>
      <c r="AD52" s="256"/>
      <c r="AE52" s="257"/>
      <c r="AF52" s="257"/>
      <c r="AG52" s="257"/>
      <c r="AH52" s="257"/>
      <c r="AI52" s="257"/>
      <c r="AJ52" s="257"/>
      <c r="AK52" s="257"/>
      <c r="AL52" s="258"/>
      <c r="AM52" s="276"/>
      <c r="AN52" s="277"/>
      <c r="AO52" s="277"/>
      <c r="AP52" s="277"/>
      <c r="AQ52" s="277"/>
      <c r="AR52" s="277"/>
      <c r="AS52" s="277"/>
      <c r="AT52" s="277"/>
      <c r="AU52" s="277"/>
      <c r="AV52" s="278"/>
      <c r="AW52" s="323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02"/>
      <c r="BR52" s="303"/>
      <c r="BS52" s="303"/>
      <c r="BT52" s="303"/>
      <c r="BU52" s="303"/>
      <c r="BV52" s="306"/>
      <c r="BW52" s="306"/>
      <c r="BX52" s="307"/>
      <c r="BY52" s="325"/>
      <c r="BZ52" s="325"/>
      <c r="CA52" s="325"/>
      <c r="CB52" s="325"/>
      <c r="CC52" s="325"/>
      <c r="CD52" s="325"/>
      <c r="CE52" s="325"/>
      <c r="CF52" s="325"/>
      <c r="CG52" s="325"/>
      <c r="CH52" s="238"/>
      <c r="CI52" s="239"/>
      <c r="CJ52" s="239"/>
      <c r="CK52" s="239"/>
      <c r="CL52" s="239"/>
      <c r="CM52" s="239"/>
      <c r="CN52" s="239"/>
      <c r="CO52" s="239"/>
      <c r="CP52" s="239"/>
      <c r="CQ52" s="240"/>
      <c r="CR52" s="37"/>
      <c r="CS52" s="1"/>
      <c r="CT52" s="316"/>
      <c r="CU52" s="163"/>
      <c r="CV52" s="163"/>
      <c r="CW52" s="163"/>
      <c r="CX52" s="163"/>
      <c r="CY52" s="164"/>
      <c r="CZ52" s="162"/>
      <c r="DA52" s="163"/>
      <c r="DB52" s="164"/>
      <c r="DC52" s="141"/>
      <c r="DD52" s="142"/>
      <c r="DE52" s="213"/>
      <c r="DF52" s="113"/>
      <c r="DG52" s="113"/>
      <c r="DH52" s="113"/>
      <c r="DI52" s="266"/>
      <c r="DJ52" s="267"/>
      <c r="DK52" s="267"/>
      <c r="DL52" s="268"/>
      <c r="DM52" s="18"/>
      <c r="DN52" s="7"/>
      <c r="DO52" s="7"/>
      <c r="DP52" s="7"/>
      <c r="DQ52" s="326" t="s">
        <v>84</v>
      </c>
      <c r="DR52" s="326"/>
      <c r="DS52" s="326"/>
      <c r="DT52" s="7"/>
      <c r="DU52" s="7"/>
      <c r="DV52" s="7"/>
      <c r="DW52" s="146">
        <f>EA26</f>
        <v>0</v>
      </c>
      <c r="DX52" s="146"/>
      <c r="DY52" s="327" t="s">
        <v>90</v>
      </c>
      <c r="DZ52" s="146">
        <f>EA29</f>
        <v>0</v>
      </c>
      <c r="EA52" s="146"/>
      <c r="EB52" s="27"/>
      <c r="EC52" s="27"/>
      <c r="ED52" s="27"/>
      <c r="EE52" s="27"/>
      <c r="EF52" s="8"/>
    </row>
    <row r="53" spans="2:136" ht="7.5" customHeight="1">
      <c r="B53" s="259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/>
      <c r="N53" s="309"/>
      <c r="O53" s="310"/>
      <c r="P53" s="310"/>
      <c r="Q53" s="310"/>
      <c r="R53" s="310"/>
      <c r="S53" s="310"/>
      <c r="T53" s="310"/>
      <c r="U53" s="311"/>
      <c r="V53" s="249"/>
      <c r="W53" s="250"/>
      <c r="X53" s="250"/>
      <c r="Y53" s="250"/>
      <c r="Z53" s="250"/>
      <c r="AA53" s="230"/>
      <c r="AB53" s="230"/>
      <c r="AC53" s="231"/>
      <c r="AD53" s="253"/>
      <c r="AE53" s="254"/>
      <c r="AF53" s="254"/>
      <c r="AG53" s="254"/>
      <c r="AH53" s="254"/>
      <c r="AI53" s="254"/>
      <c r="AJ53" s="254"/>
      <c r="AK53" s="254"/>
      <c r="AL53" s="255"/>
      <c r="AM53" s="276">
        <f>V53*AD53</f>
        <v>0</v>
      </c>
      <c r="AN53" s="277"/>
      <c r="AO53" s="277"/>
      <c r="AP53" s="277"/>
      <c r="AQ53" s="277"/>
      <c r="AR53" s="277"/>
      <c r="AS53" s="277"/>
      <c r="AT53" s="277"/>
      <c r="AU53" s="277"/>
      <c r="AV53" s="278"/>
      <c r="AW53" s="329" t="s">
        <v>33</v>
      </c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30">
        <f>SUM(AM35:AV62,CH35:CQ52)</f>
        <v>0</v>
      </c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8"/>
      <c r="CS53" s="1"/>
      <c r="CT53" s="316"/>
      <c r="CU53" s="163"/>
      <c r="CV53" s="163"/>
      <c r="CW53" s="163"/>
      <c r="CX53" s="163"/>
      <c r="CY53" s="164"/>
      <c r="CZ53" s="162"/>
      <c r="DA53" s="163"/>
      <c r="DB53" s="164"/>
      <c r="DC53" s="141"/>
      <c r="DD53" s="142"/>
      <c r="DE53" s="213"/>
      <c r="DF53" s="113"/>
      <c r="DG53" s="113"/>
      <c r="DH53" s="113"/>
      <c r="DI53" s="266"/>
      <c r="DJ53" s="267"/>
      <c r="DK53" s="267"/>
      <c r="DL53" s="268"/>
      <c r="DM53" s="18"/>
      <c r="DN53" s="332" t="s">
        <v>85</v>
      </c>
      <c r="DO53" s="332"/>
      <c r="DP53" s="332"/>
      <c r="DQ53" s="326"/>
      <c r="DR53" s="326"/>
      <c r="DS53" s="326"/>
      <c r="DT53" s="328" t="s">
        <v>86</v>
      </c>
      <c r="DU53" s="328"/>
      <c r="DV53" s="328"/>
      <c r="DW53" s="146"/>
      <c r="DX53" s="146"/>
      <c r="DY53" s="327"/>
      <c r="DZ53" s="146"/>
      <c r="EA53" s="146"/>
      <c r="EB53" s="327" t="s">
        <v>78</v>
      </c>
      <c r="EC53" s="146">
        <f>EA32</f>
        <v>0</v>
      </c>
      <c r="ED53" s="146"/>
      <c r="EE53" s="146"/>
      <c r="EF53" s="8"/>
    </row>
    <row r="54" spans="2:136" ht="7.5" customHeight="1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  <c r="N54" s="312"/>
      <c r="O54" s="313"/>
      <c r="P54" s="313"/>
      <c r="Q54" s="313"/>
      <c r="R54" s="313"/>
      <c r="S54" s="313"/>
      <c r="T54" s="313"/>
      <c r="U54" s="314"/>
      <c r="V54" s="251"/>
      <c r="W54" s="252"/>
      <c r="X54" s="252"/>
      <c r="Y54" s="252"/>
      <c r="Z54" s="252"/>
      <c r="AA54" s="232"/>
      <c r="AB54" s="232"/>
      <c r="AC54" s="233"/>
      <c r="AD54" s="256"/>
      <c r="AE54" s="257"/>
      <c r="AF54" s="257"/>
      <c r="AG54" s="257"/>
      <c r="AH54" s="257"/>
      <c r="AI54" s="257"/>
      <c r="AJ54" s="257"/>
      <c r="AK54" s="257"/>
      <c r="AL54" s="258"/>
      <c r="AM54" s="276"/>
      <c r="AN54" s="277"/>
      <c r="AO54" s="277"/>
      <c r="AP54" s="277"/>
      <c r="AQ54" s="277"/>
      <c r="AR54" s="277"/>
      <c r="AS54" s="277"/>
      <c r="AT54" s="277"/>
      <c r="AU54" s="277"/>
      <c r="AV54" s="278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8"/>
      <c r="CS54" s="1"/>
      <c r="CT54" s="316"/>
      <c r="CU54" s="163"/>
      <c r="CV54" s="163"/>
      <c r="CW54" s="163"/>
      <c r="CX54" s="163"/>
      <c r="CY54" s="164"/>
      <c r="CZ54" s="162"/>
      <c r="DA54" s="163"/>
      <c r="DB54" s="164"/>
      <c r="DC54" s="141"/>
      <c r="DD54" s="142"/>
      <c r="DE54" s="213"/>
      <c r="DF54" s="113"/>
      <c r="DG54" s="113"/>
      <c r="DH54" s="113"/>
      <c r="DI54" s="266"/>
      <c r="DJ54" s="267"/>
      <c r="DK54" s="267"/>
      <c r="DL54" s="268"/>
      <c r="DM54" s="18"/>
      <c r="DN54" s="332"/>
      <c r="DO54" s="332"/>
      <c r="DP54" s="332"/>
      <c r="DQ54" s="333">
        <v>2</v>
      </c>
      <c r="DR54" s="333"/>
      <c r="DS54" s="333"/>
      <c r="DT54" s="328"/>
      <c r="DU54" s="328"/>
      <c r="DV54" s="328"/>
      <c r="DW54" s="334">
        <v>2</v>
      </c>
      <c r="DX54" s="334"/>
      <c r="DY54" s="334"/>
      <c r="DZ54" s="334"/>
      <c r="EA54" s="334"/>
      <c r="EB54" s="327"/>
      <c r="EC54" s="146"/>
      <c r="ED54" s="146"/>
      <c r="EE54" s="146"/>
      <c r="EF54" s="8"/>
    </row>
    <row r="55" spans="2:136" ht="7.5" customHeight="1">
      <c r="B55" s="259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6"/>
      <c r="N55" s="309"/>
      <c r="O55" s="310"/>
      <c r="P55" s="310"/>
      <c r="Q55" s="310"/>
      <c r="R55" s="310"/>
      <c r="S55" s="310"/>
      <c r="T55" s="310"/>
      <c r="U55" s="311"/>
      <c r="V55" s="249"/>
      <c r="W55" s="250"/>
      <c r="X55" s="250"/>
      <c r="Y55" s="250"/>
      <c r="Z55" s="250"/>
      <c r="AA55" s="230"/>
      <c r="AB55" s="230"/>
      <c r="AC55" s="231"/>
      <c r="AD55" s="253"/>
      <c r="AE55" s="254"/>
      <c r="AF55" s="254"/>
      <c r="AG55" s="254"/>
      <c r="AH55" s="254"/>
      <c r="AI55" s="254"/>
      <c r="AJ55" s="254"/>
      <c r="AK55" s="254"/>
      <c r="AL55" s="255"/>
      <c r="AM55" s="276">
        <f>V55*AD55</f>
        <v>0</v>
      </c>
      <c r="AN55" s="277"/>
      <c r="AO55" s="277"/>
      <c r="AP55" s="277"/>
      <c r="AQ55" s="277"/>
      <c r="AR55" s="277"/>
      <c r="AS55" s="277"/>
      <c r="AT55" s="277"/>
      <c r="AU55" s="277"/>
      <c r="AV55" s="278"/>
      <c r="AW55" s="329" t="s">
        <v>34</v>
      </c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30">
        <f>AA28+BY53</f>
        <v>0</v>
      </c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8"/>
      <c r="CS55" s="1"/>
      <c r="CT55" s="316"/>
      <c r="CU55" s="163"/>
      <c r="CV55" s="163"/>
      <c r="CW55" s="163"/>
      <c r="CX55" s="163"/>
      <c r="CY55" s="164"/>
      <c r="CZ55" s="162"/>
      <c r="DA55" s="163"/>
      <c r="DB55" s="164"/>
      <c r="DC55" s="141"/>
      <c r="DD55" s="142"/>
      <c r="DE55" s="213"/>
      <c r="DF55" s="113"/>
      <c r="DG55" s="113"/>
      <c r="DH55" s="113"/>
      <c r="DI55" s="266"/>
      <c r="DJ55" s="267"/>
      <c r="DK55" s="267"/>
      <c r="DL55" s="268"/>
      <c r="DM55" s="18"/>
      <c r="DN55" s="7"/>
      <c r="DO55" s="7"/>
      <c r="DP55" s="7"/>
      <c r="DQ55" s="333"/>
      <c r="DR55" s="333"/>
      <c r="DS55" s="333"/>
      <c r="DT55" s="7"/>
      <c r="DU55" s="7"/>
      <c r="DV55" s="7"/>
      <c r="DW55" s="335"/>
      <c r="DX55" s="335"/>
      <c r="DY55" s="335"/>
      <c r="DZ55" s="335"/>
      <c r="EA55" s="335"/>
      <c r="EB55" s="27"/>
      <c r="EC55" s="27"/>
      <c r="ED55" s="27"/>
      <c r="EE55" s="27"/>
      <c r="EF55" s="8"/>
    </row>
    <row r="56" spans="2:136" ht="7.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9"/>
      <c r="N56" s="312"/>
      <c r="O56" s="313"/>
      <c r="P56" s="313"/>
      <c r="Q56" s="313"/>
      <c r="R56" s="313"/>
      <c r="S56" s="313"/>
      <c r="T56" s="313"/>
      <c r="U56" s="314"/>
      <c r="V56" s="251"/>
      <c r="W56" s="252"/>
      <c r="X56" s="252"/>
      <c r="Y56" s="252"/>
      <c r="Z56" s="252"/>
      <c r="AA56" s="232"/>
      <c r="AB56" s="232"/>
      <c r="AC56" s="233"/>
      <c r="AD56" s="256"/>
      <c r="AE56" s="257"/>
      <c r="AF56" s="257"/>
      <c r="AG56" s="257"/>
      <c r="AH56" s="257"/>
      <c r="AI56" s="257"/>
      <c r="AJ56" s="257"/>
      <c r="AK56" s="257"/>
      <c r="AL56" s="258"/>
      <c r="AM56" s="276"/>
      <c r="AN56" s="277"/>
      <c r="AO56" s="277"/>
      <c r="AP56" s="277"/>
      <c r="AQ56" s="277"/>
      <c r="AR56" s="277"/>
      <c r="AS56" s="277"/>
      <c r="AT56" s="277"/>
      <c r="AU56" s="277"/>
      <c r="AV56" s="278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8"/>
      <c r="CS56" s="1"/>
      <c r="CT56" s="316"/>
      <c r="CU56" s="163"/>
      <c r="CV56" s="163"/>
      <c r="CW56" s="163"/>
      <c r="CX56" s="163"/>
      <c r="CY56" s="164"/>
      <c r="CZ56" s="162"/>
      <c r="DA56" s="163"/>
      <c r="DB56" s="164"/>
      <c r="DC56" s="141"/>
      <c r="DD56" s="142"/>
      <c r="DE56" s="213"/>
      <c r="DF56" s="113"/>
      <c r="DG56" s="113"/>
      <c r="DH56" s="113"/>
      <c r="DI56" s="266"/>
      <c r="DJ56" s="267"/>
      <c r="DK56" s="267"/>
      <c r="DL56" s="268"/>
      <c r="DM56" s="18"/>
      <c r="DN56" s="7"/>
      <c r="DO56" s="7"/>
      <c r="DP56" s="7"/>
      <c r="DQ56" s="7"/>
      <c r="DR56" s="7"/>
      <c r="DS56" s="7"/>
      <c r="DT56" s="7"/>
      <c r="DU56" s="7"/>
      <c r="DV56" s="7"/>
      <c r="DW56" s="27"/>
      <c r="DX56" s="27"/>
      <c r="DY56" s="27"/>
      <c r="DZ56" s="27"/>
      <c r="EA56" s="27"/>
      <c r="EB56" s="27"/>
      <c r="EC56" s="27"/>
      <c r="ED56" s="27"/>
      <c r="EE56" s="27"/>
      <c r="EF56" s="8"/>
    </row>
    <row r="57" spans="2:136" ht="7.5" customHeight="1">
      <c r="B57" s="259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6"/>
      <c r="N57" s="317"/>
      <c r="O57" s="318"/>
      <c r="P57" s="318"/>
      <c r="Q57" s="318"/>
      <c r="R57" s="318"/>
      <c r="S57" s="318"/>
      <c r="T57" s="318"/>
      <c r="U57" s="319"/>
      <c r="V57" s="249"/>
      <c r="W57" s="250"/>
      <c r="X57" s="250"/>
      <c r="Y57" s="250"/>
      <c r="Z57" s="250"/>
      <c r="AA57" s="230"/>
      <c r="AB57" s="230"/>
      <c r="AC57" s="231"/>
      <c r="AD57" s="253"/>
      <c r="AE57" s="254"/>
      <c r="AF57" s="254"/>
      <c r="AG57" s="254"/>
      <c r="AH57" s="254"/>
      <c r="AI57" s="254"/>
      <c r="AJ57" s="254"/>
      <c r="AK57" s="254"/>
      <c r="AL57" s="255"/>
      <c r="AM57" s="276">
        <f>V57*AD57</f>
        <v>0</v>
      </c>
      <c r="AN57" s="277"/>
      <c r="AO57" s="277"/>
      <c r="AP57" s="277"/>
      <c r="AQ57" s="277"/>
      <c r="AR57" s="277"/>
      <c r="AS57" s="277"/>
      <c r="AT57" s="277"/>
      <c r="AU57" s="277"/>
      <c r="AV57" s="278"/>
      <c r="AW57" s="329" t="s">
        <v>35</v>
      </c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30">
        <f>ROUNDDOWN(BY55*8%,0)</f>
        <v>0</v>
      </c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8"/>
      <c r="CS57" s="1"/>
      <c r="CT57" s="316"/>
      <c r="CU57" s="163"/>
      <c r="CV57" s="163"/>
      <c r="CW57" s="163"/>
      <c r="CX57" s="163"/>
      <c r="CY57" s="164"/>
      <c r="CZ57" s="162"/>
      <c r="DA57" s="163"/>
      <c r="DB57" s="164"/>
      <c r="DC57" s="141"/>
      <c r="DD57" s="142"/>
      <c r="DE57" s="213"/>
      <c r="DF57" s="113"/>
      <c r="DG57" s="113"/>
      <c r="DH57" s="113"/>
      <c r="DI57" s="266"/>
      <c r="DJ57" s="267"/>
      <c r="DK57" s="267"/>
      <c r="DL57" s="268"/>
      <c r="DM57" s="18"/>
      <c r="DN57" s="7"/>
      <c r="DO57" s="7"/>
      <c r="DP57" s="7"/>
      <c r="DQ57" s="7"/>
      <c r="DR57" s="7"/>
      <c r="DS57" s="7"/>
      <c r="DT57" s="7"/>
      <c r="DU57" s="148" t="s">
        <v>80</v>
      </c>
      <c r="DV57" s="336"/>
      <c r="DW57" s="146">
        <f>IF(EA26="","",ROUND(((DW52+DZ52)/DW54*EC53),2))</f>
      </c>
      <c r="DX57" s="146"/>
      <c r="DY57" s="146"/>
      <c r="DZ57" s="146"/>
      <c r="EA57" s="146"/>
      <c r="EB57" s="27"/>
      <c r="EC57" s="27"/>
      <c r="ED57" s="27"/>
      <c r="EE57" s="27"/>
      <c r="EF57" s="8"/>
    </row>
    <row r="58" spans="2:136" ht="7.5" customHeight="1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9"/>
      <c r="N58" s="320"/>
      <c r="O58" s="321"/>
      <c r="P58" s="321"/>
      <c r="Q58" s="321"/>
      <c r="R58" s="321"/>
      <c r="S58" s="321"/>
      <c r="T58" s="321"/>
      <c r="U58" s="322"/>
      <c r="V58" s="251"/>
      <c r="W58" s="252"/>
      <c r="X58" s="252"/>
      <c r="Y58" s="252"/>
      <c r="Z58" s="252"/>
      <c r="AA58" s="232"/>
      <c r="AB58" s="232"/>
      <c r="AC58" s="233"/>
      <c r="AD58" s="256"/>
      <c r="AE58" s="257"/>
      <c r="AF58" s="257"/>
      <c r="AG58" s="257"/>
      <c r="AH58" s="257"/>
      <c r="AI58" s="257"/>
      <c r="AJ58" s="257"/>
      <c r="AK58" s="257"/>
      <c r="AL58" s="258"/>
      <c r="AM58" s="276"/>
      <c r="AN58" s="277"/>
      <c r="AO58" s="277"/>
      <c r="AP58" s="277"/>
      <c r="AQ58" s="277"/>
      <c r="AR58" s="277"/>
      <c r="AS58" s="277"/>
      <c r="AT58" s="277"/>
      <c r="AU58" s="277"/>
      <c r="AV58" s="278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8"/>
      <c r="CS58" s="1"/>
      <c r="CT58" s="316"/>
      <c r="CU58" s="163"/>
      <c r="CV58" s="163"/>
      <c r="CW58" s="163"/>
      <c r="CX58" s="163"/>
      <c r="CY58" s="164"/>
      <c r="CZ58" s="162"/>
      <c r="DA58" s="163"/>
      <c r="DB58" s="164"/>
      <c r="DC58" s="141"/>
      <c r="DD58" s="142"/>
      <c r="DE58" s="213"/>
      <c r="DF58" s="113"/>
      <c r="DG58" s="113"/>
      <c r="DH58" s="113"/>
      <c r="DI58" s="266"/>
      <c r="DJ58" s="267"/>
      <c r="DK58" s="267"/>
      <c r="DL58" s="268"/>
      <c r="DM58" s="18"/>
      <c r="DN58" s="7"/>
      <c r="DO58" s="7"/>
      <c r="DP58" s="7"/>
      <c r="DQ58" s="7"/>
      <c r="DR58" s="7"/>
      <c r="DS58" s="7"/>
      <c r="DT58" s="7"/>
      <c r="DU58" s="336"/>
      <c r="DV58" s="336"/>
      <c r="DW58" s="146"/>
      <c r="DX58" s="146"/>
      <c r="DY58" s="146"/>
      <c r="DZ58" s="146"/>
      <c r="EA58" s="146"/>
      <c r="EB58" s="27"/>
      <c r="EC58" s="27"/>
      <c r="ED58" s="27"/>
      <c r="EE58" s="27"/>
      <c r="EF58" s="8"/>
    </row>
    <row r="59" spans="2:136" ht="7.5" customHeight="1">
      <c r="B59" s="259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317"/>
      <c r="O59" s="318"/>
      <c r="P59" s="318"/>
      <c r="Q59" s="318"/>
      <c r="R59" s="318"/>
      <c r="S59" s="318"/>
      <c r="T59" s="318"/>
      <c r="U59" s="319"/>
      <c r="V59" s="249"/>
      <c r="W59" s="250"/>
      <c r="X59" s="250"/>
      <c r="Y59" s="250"/>
      <c r="Z59" s="250"/>
      <c r="AA59" s="230"/>
      <c r="AB59" s="230"/>
      <c r="AC59" s="231"/>
      <c r="AD59" s="253"/>
      <c r="AE59" s="254"/>
      <c r="AF59" s="254"/>
      <c r="AG59" s="254"/>
      <c r="AH59" s="254"/>
      <c r="AI59" s="254"/>
      <c r="AJ59" s="254"/>
      <c r="AK59" s="254"/>
      <c r="AL59" s="255"/>
      <c r="AM59" s="276">
        <f>V59*AD59</f>
        <v>0</v>
      </c>
      <c r="AN59" s="277"/>
      <c r="AO59" s="277"/>
      <c r="AP59" s="277"/>
      <c r="AQ59" s="277"/>
      <c r="AR59" s="277"/>
      <c r="AS59" s="277"/>
      <c r="AT59" s="277"/>
      <c r="AU59" s="277"/>
      <c r="AV59" s="278"/>
      <c r="AW59" s="337" t="s">
        <v>36</v>
      </c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9"/>
      <c r="BT59" s="343">
        <f>BY55+BY57</f>
        <v>0</v>
      </c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7" t="s">
        <v>26</v>
      </c>
      <c r="CO59" s="347"/>
      <c r="CP59" s="347"/>
      <c r="CQ59" s="348"/>
      <c r="CR59" s="32"/>
      <c r="CS59" s="1"/>
      <c r="CT59" s="316"/>
      <c r="CU59" s="163"/>
      <c r="CV59" s="163"/>
      <c r="CW59" s="163"/>
      <c r="CX59" s="163"/>
      <c r="CY59" s="164"/>
      <c r="CZ59" s="162"/>
      <c r="DA59" s="163"/>
      <c r="DB59" s="164"/>
      <c r="DC59" s="141"/>
      <c r="DD59" s="142"/>
      <c r="DE59" s="213"/>
      <c r="DF59" s="113"/>
      <c r="DG59" s="113"/>
      <c r="DH59" s="113"/>
      <c r="DI59" s="266"/>
      <c r="DJ59" s="267"/>
      <c r="DK59" s="267"/>
      <c r="DL59" s="268"/>
      <c r="DM59" s="112" t="s">
        <v>37</v>
      </c>
      <c r="DN59" s="112"/>
      <c r="DO59" s="112"/>
      <c r="DP59" s="112"/>
      <c r="DQ59" s="112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8"/>
    </row>
    <row r="60" spans="2:136" ht="7.5" customHeight="1"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320"/>
      <c r="O60" s="321"/>
      <c r="P60" s="321"/>
      <c r="Q60" s="321"/>
      <c r="R60" s="321"/>
      <c r="S60" s="321"/>
      <c r="T60" s="321"/>
      <c r="U60" s="322"/>
      <c r="V60" s="251"/>
      <c r="W60" s="252"/>
      <c r="X60" s="252"/>
      <c r="Y60" s="252"/>
      <c r="Z60" s="252"/>
      <c r="AA60" s="232"/>
      <c r="AB60" s="232"/>
      <c r="AC60" s="233"/>
      <c r="AD60" s="256"/>
      <c r="AE60" s="257"/>
      <c r="AF60" s="257"/>
      <c r="AG60" s="257"/>
      <c r="AH60" s="257"/>
      <c r="AI60" s="257"/>
      <c r="AJ60" s="257"/>
      <c r="AK60" s="257"/>
      <c r="AL60" s="258"/>
      <c r="AM60" s="276"/>
      <c r="AN60" s="277"/>
      <c r="AO60" s="277"/>
      <c r="AP60" s="277"/>
      <c r="AQ60" s="277"/>
      <c r="AR60" s="277"/>
      <c r="AS60" s="277"/>
      <c r="AT60" s="277"/>
      <c r="AU60" s="277"/>
      <c r="AV60" s="278"/>
      <c r="AW60" s="340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2"/>
      <c r="BT60" s="345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9"/>
      <c r="CO60" s="349"/>
      <c r="CP60" s="349"/>
      <c r="CQ60" s="350"/>
      <c r="CR60" s="32"/>
      <c r="CS60" s="1"/>
      <c r="CT60" s="316"/>
      <c r="CU60" s="163"/>
      <c r="CV60" s="163"/>
      <c r="CW60" s="163"/>
      <c r="CX60" s="163"/>
      <c r="CY60" s="164"/>
      <c r="CZ60" s="162"/>
      <c r="DA60" s="163"/>
      <c r="DB60" s="164"/>
      <c r="DC60" s="141"/>
      <c r="DD60" s="142"/>
      <c r="DE60" s="213"/>
      <c r="DF60" s="113"/>
      <c r="DG60" s="113"/>
      <c r="DH60" s="113"/>
      <c r="DI60" s="266"/>
      <c r="DJ60" s="267"/>
      <c r="DK60" s="267"/>
      <c r="DL60" s="268"/>
      <c r="DM60" s="112"/>
      <c r="DN60" s="112"/>
      <c r="DO60" s="112"/>
      <c r="DP60" s="112"/>
      <c r="DQ60" s="112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8"/>
    </row>
    <row r="61" spans="2:136" ht="7.5" customHeight="1">
      <c r="B61" s="315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351"/>
      <c r="O61" s="352"/>
      <c r="P61" s="352"/>
      <c r="Q61" s="352"/>
      <c r="R61" s="352"/>
      <c r="S61" s="352"/>
      <c r="T61" s="352"/>
      <c r="U61" s="353"/>
      <c r="V61" s="357"/>
      <c r="W61" s="358"/>
      <c r="X61" s="358"/>
      <c r="Y61" s="358"/>
      <c r="Z61" s="358"/>
      <c r="AA61" s="361"/>
      <c r="AB61" s="361"/>
      <c r="AC61" s="362"/>
      <c r="AD61" s="365"/>
      <c r="AE61" s="366"/>
      <c r="AF61" s="366"/>
      <c r="AG61" s="366"/>
      <c r="AH61" s="366"/>
      <c r="AI61" s="366"/>
      <c r="AJ61" s="366"/>
      <c r="AK61" s="366"/>
      <c r="AL61" s="367"/>
      <c r="AM61" s="276">
        <f>V61*AD61</f>
        <v>0</v>
      </c>
      <c r="AN61" s="277"/>
      <c r="AO61" s="277"/>
      <c r="AP61" s="277"/>
      <c r="AQ61" s="277"/>
      <c r="AR61" s="277"/>
      <c r="AS61" s="277"/>
      <c r="AT61" s="277"/>
      <c r="AU61" s="277"/>
      <c r="AV61" s="278"/>
      <c r="AW61" s="340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2"/>
      <c r="BT61" s="345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9"/>
      <c r="CO61" s="349"/>
      <c r="CP61" s="349"/>
      <c r="CQ61" s="350"/>
      <c r="CR61" s="32"/>
      <c r="CS61" s="1"/>
      <c r="CT61" s="316"/>
      <c r="CU61" s="163"/>
      <c r="CV61" s="163"/>
      <c r="CW61" s="163"/>
      <c r="CX61" s="163"/>
      <c r="CY61" s="164"/>
      <c r="CZ61" s="162"/>
      <c r="DA61" s="163"/>
      <c r="DB61" s="164"/>
      <c r="DC61" s="141"/>
      <c r="DD61" s="142"/>
      <c r="DE61" s="213"/>
      <c r="DF61" s="113"/>
      <c r="DG61" s="113"/>
      <c r="DH61" s="113"/>
      <c r="DI61" s="266"/>
      <c r="DJ61" s="267"/>
      <c r="DK61" s="267"/>
      <c r="DL61" s="268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8"/>
    </row>
    <row r="62" spans="2:136" ht="7.5" customHeight="1">
      <c r="B62" s="323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54"/>
      <c r="O62" s="355"/>
      <c r="P62" s="355"/>
      <c r="Q62" s="355"/>
      <c r="R62" s="355"/>
      <c r="S62" s="355"/>
      <c r="T62" s="355"/>
      <c r="U62" s="356"/>
      <c r="V62" s="359"/>
      <c r="W62" s="360"/>
      <c r="X62" s="360"/>
      <c r="Y62" s="360"/>
      <c r="Z62" s="360"/>
      <c r="AA62" s="363"/>
      <c r="AB62" s="363"/>
      <c r="AC62" s="364"/>
      <c r="AD62" s="368"/>
      <c r="AE62" s="369"/>
      <c r="AF62" s="369"/>
      <c r="AG62" s="369"/>
      <c r="AH62" s="369"/>
      <c r="AI62" s="369"/>
      <c r="AJ62" s="369"/>
      <c r="AK62" s="369"/>
      <c r="AL62" s="370"/>
      <c r="AM62" s="276"/>
      <c r="AN62" s="277"/>
      <c r="AO62" s="277"/>
      <c r="AP62" s="277"/>
      <c r="AQ62" s="277"/>
      <c r="AR62" s="277"/>
      <c r="AS62" s="277"/>
      <c r="AT62" s="277"/>
      <c r="AU62" s="277"/>
      <c r="AV62" s="278"/>
      <c r="AW62" s="340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2"/>
      <c r="BT62" s="345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9"/>
      <c r="CO62" s="349"/>
      <c r="CP62" s="349"/>
      <c r="CQ62" s="350"/>
      <c r="CR62" s="32"/>
      <c r="CS62" s="1"/>
      <c r="CT62" s="316"/>
      <c r="CU62" s="163"/>
      <c r="CV62" s="163"/>
      <c r="CW62" s="163"/>
      <c r="CX62" s="163"/>
      <c r="CY62" s="164"/>
      <c r="CZ62" s="162"/>
      <c r="DA62" s="163"/>
      <c r="DB62" s="164"/>
      <c r="DC62" s="141"/>
      <c r="DD62" s="142"/>
      <c r="DE62" s="213"/>
      <c r="DF62" s="113"/>
      <c r="DG62" s="113"/>
      <c r="DH62" s="113"/>
      <c r="DI62" s="266"/>
      <c r="DJ62" s="267"/>
      <c r="DK62" s="267"/>
      <c r="DL62" s="268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8"/>
    </row>
    <row r="63" spans="2:136" ht="7.5" customHeight="1">
      <c r="B63" s="371" t="s">
        <v>38</v>
      </c>
      <c r="C63" s="372"/>
      <c r="D63" s="377" t="s">
        <v>39</v>
      </c>
      <c r="E63" s="378"/>
      <c r="F63" s="40"/>
      <c r="G63" s="165"/>
      <c r="H63" s="165"/>
      <c r="I63" s="165"/>
      <c r="J63" s="165"/>
      <c r="K63" s="175"/>
      <c r="L63" s="16"/>
      <c r="M63" s="16"/>
      <c r="N63" s="383" t="s">
        <v>40</v>
      </c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383" t="s">
        <v>41</v>
      </c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6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20"/>
      <c r="CR63" s="7"/>
      <c r="CS63" s="1"/>
      <c r="CT63" s="316"/>
      <c r="CU63" s="163"/>
      <c r="CV63" s="163"/>
      <c r="CW63" s="163"/>
      <c r="CX63" s="163"/>
      <c r="CY63" s="164"/>
      <c r="CZ63" s="162"/>
      <c r="DA63" s="163"/>
      <c r="DB63" s="164"/>
      <c r="DC63" s="141"/>
      <c r="DD63" s="142"/>
      <c r="DE63" s="213"/>
      <c r="DF63" s="113"/>
      <c r="DG63" s="113"/>
      <c r="DH63" s="113"/>
      <c r="DI63" s="266"/>
      <c r="DJ63" s="267"/>
      <c r="DK63" s="267"/>
      <c r="DL63" s="268"/>
      <c r="DM63" s="11"/>
      <c r="DN63" s="154" t="s">
        <v>77</v>
      </c>
      <c r="DO63" s="154"/>
      <c r="DP63" s="154"/>
      <c r="DQ63" s="154"/>
      <c r="DR63" s="154"/>
      <c r="DS63" s="154"/>
      <c r="DT63" s="146">
        <f>DW99</f>
      </c>
      <c r="DU63" s="146"/>
      <c r="DV63" s="144" t="s">
        <v>78</v>
      </c>
      <c r="DW63" s="146">
        <f>DQ71</f>
        <v>0</v>
      </c>
      <c r="DX63" s="146"/>
      <c r="DY63" s="148" t="s">
        <v>80</v>
      </c>
      <c r="DZ63" s="152">
        <f>IF(DQ71="","",ROUND(DW63*DT63,2))</f>
      </c>
      <c r="EA63" s="152"/>
      <c r="EB63" s="152"/>
      <c r="EC63" s="144" t="s">
        <v>81</v>
      </c>
      <c r="ED63" s="144"/>
      <c r="EE63" s="7"/>
      <c r="EF63" s="8"/>
    </row>
    <row r="64" spans="2:136" ht="7.5" customHeight="1">
      <c r="B64" s="373"/>
      <c r="C64" s="374"/>
      <c r="D64" s="379"/>
      <c r="E64" s="380"/>
      <c r="F64" s="167"/>
      <c r="G64" s="144"/>
      <c r="H64" s="144"/>
      <c r="I64" s="144"/>
      <c r="J64" s="144"/>
      <c r="K64" s="176"/>
      <c r="L64" s="10"/>
      <c r="M64" s="10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8"/>
      <c r="CR64" s="7"/>
      <c r="CS64" s="1"/>
      <c r="CT64" s="316"/>
      <c r="CU64" s="163"/>
      <c r="CV64" s="163"/>
      <c r="CW64" s="163"/>
      <c r="CX64" s="163"/>
      <c r="CY64" s="164"/>
      <c r="CZ64" s="162"/>
      <c r="DA64" s="163"/>
      <c r="DB64" s="164"/>
      <c r="DC64" s="141"/>
      <c r="DD64" s="142"/>
      <c r="DE64" s="213"/>
      <c r="DF64" s="113"/>
      <c r="DG64" s="113"/>
      <c r="DH64" s="113"/>
      <c r="DI64" s="266"/>
      <c r="DJ64" s="267"/>
      <c r="DK64" s="267"/>
      <c r="DL64" s="268"/>
      <c r="DM64" s="11"/>
      <c r="DN64" s="155"/>
      <c r="DO64" s="155"/>
      <c r="DP64" s="155"/>
      <c r="DQ64" s="155"/>
      <c r="DR64" s="155"/>
      <c r="DS64" s="155"/>
      <c r="DT64" s="147"/>
      <c r="DU64" s="147"/>
      <c r="DV64" s="145"/>
      <c r="DW64" s="147"/>
      <c r="DX64" s="147"/>
      <c r="DY64" s="145"/>
      <c r="DZ64" s="153"/>
      <c r="EA64" s="153"/>
      <c r="EB64" s="153"/>
      <c r="EC64" s="145"/>
      <c r="ED64" s="145"/>
      <c r="EE64" s="7"/>
      <c r="EF64" s="8"/>
    </row>
    <row r="65" spans="2:136" ht="7.5" customHeight="1">
      <c r="B65" s="373"/>
      <c r="C65" s="374"/>
      <c r="D65" s="379"/>
      <c r="E65" s="380"/>
      <c r="F65" s="167"/>
      <c r="G65" s="144"/>
      <c r="H65" s="144"/>
      <c r="I65" s="144"/>
      <c r="J65" s="144"/>
      <c r="K65" s="17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7"/>
      <c r="BJ65" s="7"/>
      <c r="BK65" s="7"/>
      <c r="BL65" s="7"/>
      <c r="BM65" s="7"/>
      <c r="BN65" s="7"/>
      <c r="BO65" s="7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10"/>
      <c r="CP65" s="10"/>
      <c r="CQ65" s="17"/>
      <c r="CR65" s="10"/>
      <c r="CS65" s="1"/>
      <c r="CT65" s="316"/>
      <c r="CU65" s="163"/>
      <c r="CV65" s="163"/>
      <c r="CW65" s="163"/>
      <c r="CX65" s="163"/>
      <c r="CY65" s="164"/>
      <c r="CZ65" s="162"/>
      <c r="DA65" s="163"/>
      <c r="DB65" s="164"/>
      <c r="DC65" s="141"/>
      <c r="DD65" s="142"/>
      <c r="DE65" s="213"/>
      <c r="DF65" s="113"/>
      <c r="DG65" s="113"/>
      <c r="DH65" s="113"/>
      <c r="DI65" s="266"/>
      <c r="DJ65" s="267"/>
      <c r="DK65" s="267"/>
      <c r="DL65" s="268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8"/>
    </row>
    <row r="66" spans="2:136" ht="7.5" customHeight="1">
      <c r="B66" s="373"/>
      <c r="C66" s="374"/>
      <c r="D66" s="379"/>
      <c r="E66" s="380"/>
      <c r="F66" s="167"/>
      <c r="G66" s="144"/>
      <c r="H66" s="144"/>
      <c r="I66" s="144"/>
      <c r="J66" s="144"/>
      <c r="K66" s="176"/>
      <c r="L66" s="7"/>
      <c r="M66" s="7"/>
      <c r="N66" s="144" t="s">
        <v>137</v>
      </c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7"/>
      <c r="AP66" s="7"/>
      <c r="AQ66" s="7"/>
      <c r="AR66" s="7"/>
      <c r="AS66" s="7"/>
      <c r="AT66" s="7"/>
      <c r="AU66" s="7"/>
      <c r="AV66" s="7"/>
      <c r="AW66" s="7"/>
      <c r="AX66" s="144" t="s">
        <v>42</v>
      </c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 t="s">
        <v>43</v>
      </c>
      <c r="BJ66" s="144"/>
      <c r="BK66" s="144"/>
      <c r="BL66" s="144"/>
      <c r="BM66" s="144"/>
      <c r="BN66" s="144"/>
      <c r="BO66" s="14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154" t="s">
        <v>13</v>
      </c>
      <c r="CP66" s="154"/>
      <c r="CQ66" s="386"/>
      <c r="CR66" s="28"/>
      <c r="CS66" s="1"/>
      <c r="CT66" s="316"/>
      <c r="CU66" s="163"/>
      <c r="CV66" s="163"/>
      <c r="CW66" s="163"/>
      <c r="CX66" s="163"/>
      <c r="CY66" s="164"/>
      <c r="CZ66" s="162"/>
      <c r="DA66" s="163"/>
      <c r="DB66" s="164"/>
      <c r="DC66" s="141"/>
      <c r="DD66" s="142"/>
      <c r="DE66" s="213"/>
      <c r="DF66" s="113"/>
      <c r="DG66" s="113"/>
      <c r="DH66" s="113"/>
      <c r="DI66" s="266"/>
      <c r="DJ66" s="267"/>
      <c r="DK66" s="267"/>
      <c r="DL66" s="268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8"/>
    </row>
    <row r="67" spans="2:136" ht="7.5" customHeight="1">
      <c r="B67" s="375"/>
      <c r="C67" s="376"/>
      <c r="D67" s="381"/>
      <c r="E67" s="382"/>
      <c r="F67" s="169"/>
      <c r="G67" s="145"/>
      <c r="H67" s="145"/>
      <c r="I67" s="145"/>
      <c r="J67" s="145"/>
      <c r="K67" s="193"/>
      <c r="L67" s="21"/>
      <c r="M67" s="21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21"/>
      <c r="AP67" s="21"/>
      <c r="AQ67" s="21"/>
      <c r="AR67" s="21"/>
      <c r="AS67" s="21"/>
      <c r="AT67" s="21"/>
      <c r="AU67" s="21"/>
      <c r="AV67" s="21"/>
      <c r="AW67" s="21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385"/>
      <c r="BQ67" s="385"/>
      <c r="BR67" s="385"/>
      <c r="BS67" s="385"/>
      <c r="BT67" s="385"/>
      <c r="BU67" s="385"/>
      <c r="BV67" s="385"/>
      <c r="BW67" s="385"/>
      <c r="BX67" s="385"/>
      <c r="BY67" s="385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385"/>
      <c r="CN67" s="385"/>
      <c r="CO67" s="155"/>
      <c r="CP67" s="155"/>
      <c r="CQ67" s="387"/>
      <c r="CR67" s="28"/>
      <c r="CS67" s="1"/>
      <c r="CT67" s="316"/>
      <c r="CU67" s="163"/>
      <c r="CV67" s="163"/>
      <c r="CW67" s="163"/>
      <c r="CX67" s="163"/>
      <c r="CY67" s="164"/>
      <c r="CZ67" s="162"/>
      <c r="DA67" s="163"/>
      <c r="DB67" s="164"/>
      <c r="DC67" s="141"/>
      <c r="DD67" s="142"/>
      <c r="DE67" s="213"/>
      <c r="DF67" s="113"/>
      <c r="DG67" s="113"/>
      <c r="DH67" s="113"/>
      <c r="DI67" s="266"/>
      <c r="DJ67" s="267"/>
      <c r="DK67" s="267"/>
      <c r="DL67" s="268"/>
      <c r="DM67" s="11"/>
      <c r="DN67" s="154" t="s">
        <v>79</v>
      </c>
      <c r="DO67" s="154"/>
      <c r="DP67" s="154"/>
      <c r="DQ67" s="154"/>
      <c r="DR67" s="154"/>
      <c r="DS67" s="154"/>
      <c r="DT67" s="146">
        <f>EA71</f>
        <v>0</v>
      </c>
      <c r="DU67" s="146"/>
      <c r="DV67" s="144" t="s">
        <v>78</v>
      </c>
      <c r="DW67" s="146">
        <f>DQ71</f>
        <v>0</v>
      </c>
      <c r="DX67" s="146"/>
      <c r="DY67" s="148" t="s">
        <v>80</v>
      </c>
      <c r="DZ67" s="152">
        <f>ROUND(DW67*DT67,2)</f>
        <v>0</v>
      </c>
      <c r="EA67" s="152"/>
      <c r="EB67" s="152"/>
      <c r="EC67" s="144" t="s">
        <v>82</v>
      </c>
      <c r="ED67" s="144"/>
      <c r="EE67" s="7"/>
      <c r="EF67" s="23"/>
    </row>
    <row r="68" spans="2:136" ht="7.5" customHeight="1">
      <c r="B68" s="2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65" t="s">
        <v>73</v>
      </c>
      <c r="O68" s="165"/>
      <c r="P68" s="165"/>
      <c r="Q68" s="165"/>
      <c r="R68" s="175"/>
      <c r="S68" s="388" t="s">
        <v>44</v>
      </c>
      <c r="T68" s="388"/>
      <c r="U68" s="388"/>
      <c r="V68" s="391"/>
      <c r="W68" s="391"/>
      <c r="X68" s="391"/>
      <c r="Y68" s="391"/>
      <c r="Z68" s="391"/>
      <c r="AA68" s="391"/>
      <c r="AB68" s="391"/>
      <c r="AC68" s="391"/>
      <c r="AD68" s="388" t="s">
        <v>45</v>
      </c>
      <c r="AE68" s="388"/>
      <c r="AF68" s="388"/>
      <c r="AG68" s="391"/>
      <c r="AH68" s="391"/>
      <c r="AI68" s="391"/>
      <c r="AJ68" s="391"/>
      <c r="AK68" s="391"/>
      <c r="AL68" s="391"/>
      <c r="AM68" s="391"/>
      <c r="AN68" s="391"/>
      <c r="AO68" s="388" t="s">
        <v>46</v>
      </c>
      <c r="AP68" s="388"/>
      <c r="AQ68" s="388"/>
      <c r="AR68" s="40"/>
      <c r="AS68" s="165"/>
      <c r="AT68" s="165"/>
      <c r="AU68" s="165"/>
      <c r="AV68" s="165"/>
      <c r="AW68" s="165"/>
      <c r="AX68" s="165"/>
      <c r="AY68" s="175"/>
      <c r="AZ68" s="394" t="s">
        <v>47</v>
      </c>
      <c r="BA68" s="394"/>
      <c r="BB68" s="394"/>
      <c r="BC68" s="391"/>
      <c r="BD68" s="391"/>
      <c r="BE68" s="391"/>
      <c r="BF68" s="391"/>
      <c r="BG68" s="391"/>
      <c r="BH68" s="391"/>
      <c r="BI68" s="391"/>
      <c r="BJ68" s="391"/>
      <c r="BK68" s="388" t="s">
        <v>48</v>
      </c>
      <c r="BL68" s="388"/>
      <c r="BM68" s="388"/>
      <c r="BN68" s="391"/>
      <c r="BO68" s="391"/>
      <c r="BP68" s="391"/>
      <c r="BQ68" s="391"/>
      <c r="BR68" s="391"/>
      <c r="BS68" s="391"/>
      <c r="BT68" s="391"/>
      <c r="BU68" s="391"/>
      <c r="BV68" s="388" t="s">
        <v>49</v>
      </c>
      <c r="BW68" s="388"/>
      <c r="BX68" s="388"/>
      <c r="BY68" s="391"/>
      <c r="BZ68" s="391"/>
      <c r="CA68" s="391"/>
      <c r="CB68" s="391"/>
      <c r="CC68" s="391"/>
      <c r="CD68" s="391"/>
      <c r="CE68" s="391"/>
      <c r="CF68" s="391"/>
      <c r="CG68" s="388" t="s">
        <v>50</v>
      </c>
      <c r="CH68" s="388"/>
      <c r="CI68" s="388"/>
      <c r="CJ68" s="391"/>
      <c r="CK68" s="391"/>
      <c r="CL68" s="391"/>
      <c r="CM68" s="391"/>
      <c r="CN68" s="391"/>
      <c r="CO68" s="391"/>
      <c r="CP68" s="391"/>
      <c r="CQ68" s="391"/>
      <c r="CR68" s="10"/>
      <c r="CS68" s="1"/>
      <c r="CT68" s="316"/>
      <c r="CU68" s="163"/>
      <c r="CV68" s="163"/>
      <c r="CW68" s="163"/>
      <c r="CX68" s="163"/>
      <c r="CY68" s="164"/>
      <c r="CZ68" s="162"/>
      <c r="DA68" s="163"/>
      <c r="DB68" s="164"/>
      <c r="DC68" s="141"/>
      <c r="DD68" s="142"/>
      <c r="DE68" s="213"/>
      <c r="DF68" s="113"/>
      <c r="DG68" s="113"/>
      <c r="DH68" s="113"/>
      <c r="DI68" s="266"/>
      <c r="DJ68" s="267"/>
      <c r="DK68" s="267"/>
      <c r="DL68" s="268"/>
      <c r="DM68" s="11"/>
      <c r="DN68" s="155"/>
      <c r="DO68" s="155"/>
      <c r="DP68" s="155"/>
      <c r="DQ68" s="155"/>
      <c r="DR68" s="155"/>
      <c r="DS68" s="155"/>
      <c r="DT68" s="147"/>
      <c r="DU68" s="147"/>
      <c r="DV68" s="145"/>
      <c r="DW68" s="147"/>
      <c r="DX68" s="147"/>
      <c r="DY68" s="145"/>
      <c r="DZ68" s="153"/>
      <c r="EA68" s="153"/>
      <c r="EB68" s="153"/>
      <c r="EC68" s="145"/>
      <c r="ED68" s="145"/>
      <c r="EE68" s="7"/>
      <c r="EF68" s="23"/>
    </row>
    <row r="69" spans="2:136" ht="7.5" customHeight="1">
      <c r="B69" s="1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44"/>
      <c r="O69" s="144"/>
      <c r="P69" s="144"/>
      <c r="Q69" s="144"/>
      <c r="R69" s="176"/>
      <c r="S69" s="389"/>
      <c r="T69" s="389"/>
      <c r="U69" s="389"/>
      <c r="V69" s="392"/>
      <c r="W69" s="392"/>
      <c r="X69" s="392"/>
      <c r="Y69" s="392"/>
      <c r="Z69" s="392"/>
      <c r="AA69" s="392"/>
      <c r="AB69" s="392"/>
      <c r="AC69" s="392"/>
      <c r="AD69" s="389"/>
      <c r="AE69" s="389"/>
      <c r="AF69" s="389"/>
      <c r="AG69" s="392"/>
      <c r="AH69" s="392"/>
      <c r="AI69" s="392"/>
      <c r="AJ69" s="392"/>
      <c r="AK69" s="392"/>
      <c r="AL69" s="392"/>
      <c r="AM69" s="392"/>
      <c r="AN69" s="392"/>
      <c r="AO69" s="389"/>
      <c r="AP69" s="389"/>
      <c r="AQ69" s="389"/>
      <c r="AR69" s="167"/>
      <c r="AS69" s="144"/>
      <c r="AT69" s="144"/>
      <c r="AU69" s="144"/>
      <c r="AV69" s="144"/>
      <c r="AW69" s="144"/>
      <c r="AX69" s="144"/>
      <c r="AY69" s="176"/>
      <c r="AZ69" s="395"/>
      <c r="BA69" s="395"/>
      <c r="BB69" s="395"/>
      <c r="BC69" s="392"/>
      <c r="BD69" s="392"/>
      <c r="BE69" s="392"/>
      <c r="BF69" s="392"/>
      <c r="BG69" s="392"/>
      <c r="BH69" s="392"/>
      <c r="BI69" s="392"/>
      <c r="BJ69" s="392"/>
      <c r="BK69" s="389"/>
      <c r="BL69" s="389"/>
      <c r="BM69" s="389"/>
      <c r="BN69" s="392"/>
      <c r="BO69" s="392"/>
      <c r="BP69" s="392"/>
      <c r="BQ69" s="392"/>
      <c r="BR69" s="392"/>
      <c r="BS69" s="392"/>
      <c r="BT69" s="392"/>
      <c r="BU69" s="392"/>
      <c r="BV69" s="389"/>
      <c r="BW69" s="389"/>
      <c r="BX69" s="389"/>
      <c r="BY69" s="392"/>
      <c r="BZ69" s="392"/>
      <c r="CA69" s="392"/>
      <c r="CB69" s="392"/>
      <c r="CC69" s="392"/>
      <c r="CD69" s="392"/>
      <c r="CE69" s="392"/>
      <c r="CF69" s="392"/>
      <c r="CG69" s="389"/>
      <c r="CH69" s="389"/>
      <c r="CI69" s="389"/>
      <c r="CJ69" s="392"/>
      <c r="CK69" s="392"/>
      <c r="CL69" s="392"/>
      <c r="CM69" s="392"/>
      <c r="CN69" s="392"/>
      <c r="CO69" s="392"/>
      <c r="CP69" s="392"/>
      <c r="CQ69" s="392"/>
      <c r="CR69" s="10"/>
      <c r="CS69" s="1"/>
      <c r="CT69" s="316"/>
      <c r="CU69" s="163"/>
      <c r="CV69" s="163"/>
      <c r="CW69" s="163"/>
      <c r="CX69" s="163"/>
      <c r="CY69" s="164"/>
      <c r="CZ69" s="162"/>
      <c r="DA69" s="163"/>
      <c r="DB69" s="164"/>
      <c r="DC69" s="141"/>
      <c r="DD69" s="142"/>
      <c r="DE69" s="213"/>
      <c r="DF69" s="113"/>
      <c r="DG69" s="113"/>
      <c r="DH69" s="113"/>
      <c r="DI69" s="266"/>
      <c r="DJ69" s="267"/>
      <c r="DK69" s="267"/>
      <c r="DL69" s="268"/>
      <c r="DM69" s="18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8"/>
    </row>
    <row r="70" spans="2:136" ht="7.5" customHeight="1">
      <c r="B70" s="167" t="s">
        <v>51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76"/>
      <c r="S70" s="389"/>
      <c r="T70" s="389"/>
      <c r="U70" s="389"/>
      <c r="V70" s="392"/>
      <c r="W70" s="392"/>
      <c r="X70" s="392"/>
      <c r="Y70" s="392"/>
      <c r="Z70" s="392"/>
      <c r="AA70" s="392"/>
      <c r="AB70" s="392"/>
      <c r="AC70" s="392"/>
      <c r="AD70" s="389"/>
      <c r="AE70" s="389"/>
      <c r="AF70" s="389"/>
      <c r="AG70" s="392"/>
      <c r="AH70" s="392"/>
      <c r="AI70" s="392"/>
      <c r="AJ70" s="392"/>
      <c r="AK70" s="392"/>
      <c r="AL70" s="392"/>
      <c r="AM70" s="392"/>
      <c r="AN70" s="392"/>
      <c r="AO70" s="389"/>
      <c r="AP70" s="389"/>
      <c r="AQ70" s="389"/>
      <c r="AR70" s="167"/>
      <c r="AS70" s="144"/>
      <c r="AT70" s="144"/>
      <c r="AU70" s="144"/>
      <c r="AV70" s="144"/>
      <c r="AW70" s="144"/>
      <c r="AX70" s="144"/>
      <c r="AY70" s="176"/>
      <c r="AZ70" s="395"/>
      <c r="BA70" s="395"/>
      <c r="BB70" s="395"/>
      <c r="BC70" s="392"/>
      <c r="BD70" s="392"/>
      <c r="BE70" s="392"/>
      <c r="BF70" s="392"/>
      <c r="BG70" s="392"/>
      <c r="BH70" s="392"/>
      <c r="BI70" s="392"/>
      <c r="BJ70" s="392"/>
      <c r="BK70" s="389"/>
      <c r="BL70" s="389"/>
      <c r="BM70" s="389"/>
      <c r="BN70" s="392"/>
      <c r="BO70" s="392"/>
      <c r="BP70" s="392"/>
      <c r="BQ70" s="392"/>
      <c r="BR70" s="392"/>
      <c r="BS70" s="392"/>
      <c r="BT70" s="392"/>
      <c r="BU70" s="392"/>
      <c r="BV70" s="389"/>
      <c r="BW70" s="389"/>
      <c r="BX70" s="389"/>
      <c r="BY70" s="392"/>
      <c r="BZ70" s="392"/>
      <c r="CA70" s="392"/>
      <c r="CB70" s="392"/>
      <c r="CC70" s="392"/>
      <c r="CD70" s="392"/>
      <c r="CE70" s="392"/>
      <c r="CF70" s="392"/>
      <c r="CG70" s="389"/>
      <c r="CH70" s="389"/>
      <c r="CI70" s="389"/>
      <c r="CJ70" s="392"/>
      <c r="CK70" s="392"/>
      <c r="CL70" s="392"/>
      <c r="CM70" s="392"/>
      <c r="CN70" s="392"/>
      <c r="CO70" s="392"/>
      <c r="CP70" s="392"/>
      <c r="CQ70" s="392"/>
      <c r="CR70" s="10"/>
      <c r="CS70" s="1"/>
      <c r="CT70" s="316"/>
      <c r="CU70" s="163"/>
      <c r="CV70" s="163"/>
      <c r="CW70" s="163"/>
      <c r="CX70" s="163"/>
      <c r="CY70" s="164"/>
      <c r="CZ70" s="162"/>
      <c r="DA70" s="163"/>
      <c r="DB70" s="164"/>
      <c r="DC70" s="141"/>
      <c r="DD70" s="142"/>
      <c r="DE70" s="213"/>
      <c r="DF70" s="113"/>
      <c r="DG70" s="113"/>
      <c r="DH70" s="113"/>
      <c r="DI70" s="266"/>
      <c r="DJ70" s="267"/>
      <c r="DK70" s="267"/>
      <c r="DL70" s="268"/>
      <c r="DM70" s="18"/>
      <c r="DN70" s="7"/>
      <c r="DO70" s="7"/>
      <c r="DP70" s="7"/>
      <c r="DQ70" s="7"/>
      <c r="DR70" s="7"/>
      <c r="DS70" s="7"/>
      <c r="DT70" s="7"/>
      <c r="DU70" s="7"/>
      <c r="ED70" s="7"/>
      <c r="EE70" s="7"/>
      <c r="EF70" s="8"/>
    </row>
    <row r="71" spans="2:136" ht="7.5" customHeight="1">
      <c r="B71" s="167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 t="s">
        <v>74</v>
      </c>
      <c r="O71" s="144"/>
      <c r="P71" s="144"/>
      <c r="Q71" s="144"/>
      <c r="R71" s="176"/>
      <c r="S71" s="389"/>
      <c r="T71" s="389"/>
      <c r="U71" s="389"/>
      <c r="V71" s="392"/>
      <c r="W71" s="392"/>
      <c r="X71" s="392"/>
      <c r="Y71" s="392"/>
      <c r="Z71" s="392"/>
      <c r="AA71" s="392"/>
      <c r="AB71" s="392"/>
      <c r="AC71" s="392"/>
      <c r="AD71" s="389"/>
      <c r="AE71" s="389"/>
      <c r="AF71" s="389"/>
      <c r="AG71" s="392"/>
      <c r="AH71" s="392"/>
      <c r="AI71" s="392"/>
      <c r="AJ71" s="392"/>
      <c r="AK71" s="392"/>
      <c r="AL71" s="392"/>
      <c r="AM71" s="392"/>
      <c r="AN71" s="392"/>
      <c r="AO71" s="389"/>
      <c r="AP71" s="389"/>
      <c r="AQ71" s="389"/>
      <c r="AR71" s="167"/>
      <c r="AS71" s="144"/>
      <c r="AT71" s="144"/>
      <c r="AU71" s="144"/>
      <c r="AV71" s="144"/>
      <c r="AW71" s="144"/>
      <c r="AX71" s="144"/>
      <c r="AY71" s="176"/>
      <c r="AZ71" s="395"/>
      <c r="BA71" s="395"/>
      <c r="BB71" s="395"/>
      <c r="BC71" s="392"/>
      <c r="BD71" s="392"/>
      <c r="BE71" s="392"/>
      <c r="BF71" s="392"/>
      <c r="BG71" s="392"/>
      <c r="BH71" s="392"/>
      <c r="BI71" s="392"/>
      <c r="BJ71" s="392"/>
      <c r="BK71" s="389"/>
      <c r="BL71" s="389"/>
      <c r="BM71" s="389"/>
      <c r="BN71" s="392"/>
      <c r="BO71" s="392"/>
      <c r="BP71" s="392"/>
      <c r="BQ71" s="392"/>
      <c r="BR71" s="392"/>
      <c r="BS71" s="392"/>
      <c r="BT71" s="392"/>
      <c r="BU71" s="392"/>
      <c r="BV71" s="389"/>
      <c r="BW71" s="389"/>
      <c r="BX71" s="389"/>
      <c r="BY71" s="392"/>
      <c r="BZ71" s="392"/>
      <c r="CA71" s="392"/>
      <c r="CB71" s="392"/>
      <c r="CC71" s="392"/>
      <c r="CD71" s="392"/>
      <c r="CE71" s="392"/>
      <c r="CF71" s="392"/>
      <c r="CG71" s="389"/>
      <c r="CH71" s="389"/>
      <c r="CI71" s="389"/>
      <c r="CJ71" s="392"/>
      <c r="CK71" s="392"/>
      <c r="CL71" s="392"/>
      <c r="CM71" s="392"/>
      <c r="CN71" s="392"/>
      <c r="CO71" s="392"/>
      <c r="CP71" s="392"/>
      <c r="CQ71" s="392"/>
      <c r="CR71" s="10"/>
      <c r="CS71" s="1"/>
      <c r="CT71" s="316"/>
      <c r="CU71" s="163"/>
      <c r="CV71" s="163"/>
      <c r="CW71" s="163"/>
      <c r="CX71" s="163"/>
      <c r="CY71" s="164"/>
      <c r="CZ71" s="162"/>
      <c r="DA71" s="163"/>
      <c r="DB71" s="164"/>
      <c r="DC71" s="141"/>
      <c r="DD71" s="142"/>
      <c r="DE71" s="213"/>
      <c r="DF71" s="113"/>
      <c r="DG71" s="113"/>
      <c r="DH71" s="113"/>
      <c r="DI71" s="266"/>
      <c r="DJ71" s="267"/>
      <c r="DK71" s="267"/>
      <c r="DL71" s="268"/>
      <c r="DM71" s="18"/>
      <c r="DN71" s="7"/>
      <c r="DO71" s="144" t="s">
        <v>83</v>
      </c>
      <c r="DP71" s="144"/>
      <c r="DQ71" s="188"/>
      <c r="DR71" s="188"/>
      <c r="DS71" s="188"/>
      <c r="DT71" s="144" t="s">
        <v>57</v>
      </c>
      <c r="DU71" s="144"/>
      <c r="DV71" s="7"/>
      <c r="DW71" s="7"/>
      <c r="DX71" s="7"/>
      <c r="DY71" s="144" t="s">
        <v>87</v>
      </c>
      <c r="DZ71" s="144"/>
      <c r="EA71" s="397"/>
      <c r="EB71" s="397"/>
      <c r="EC71" s="397"/>
      <c r="ED71" s="144" t="s">
        <v>57</v>
      </c>
      <c r="EE71" s="144"/>
      <c r="EF71" s="12"/>
    </row>
    <row r="72" spans="2:136" ht="7.5" customHeight="1">
      <c r="B72" s="1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44"/>
      <c r="O72" s="144"/>
      <c r="P72" s="144"/>
      <c r="Q72" s="144"/>
      <c r="R72" s="176"/>
      <c r="S72" s="389"/>
      <c r="T72" s="389"/>
      <c r="U72" s="389"/>
      <c r="V72" s="392"/>
      <c r="W72" s="392"/>
      <c r="X72" s="392"/>
      <c r="Y72" s="392"/>
      <c r="Z72" s="392"/>
      <c r="AA72" s="392"/>
      <c r="AB72" s="392"/>
      <c r="AC72" s="392"/>
      <c r="AD72" s="389"/>
      <c r="AE72" s="389"/>
      <c r="AF72" s="389"/>
      <c r="AG72" s="392"/>
      <c r="AH72" s="392"/>
      <c r="AI72" s="392"/>
      <c r="AJ72" s="392"/>
      <c r="AK72" s="392"/>
      <c r="AL72" s="392"/>
      <c r="AM72" s="392"/>
      <c r="AN72" s="392"/>
      <c r="AO72" s="389"/>
      <c r="AP72" s="389"/>
      <c r="AQ72" s="389"/>
      <c r="AR72" s="167"/>
      <c r="AS72" s="144"/>
      <c r="AT72" s="144"/>
      <c r="AU72" s="144"/>
      <c r="AV72" s="144"/>
      <c r="AW72" s="144"/>
      <c r="AX72" s="144"/>
      <c r="AY72" s="176"/>
      <c r="AZ72" s="395"/>
      <c r="BA72" s="395"/>
      <c r="BB72" s="395"/>
      <c r="BC72" s="392"/>
      <c r="BD72" s="392"/>
      <c r="BE72" s="392"/>
      <c r="BF72" s="392"/>
      <c r="BG72" s="392"/>
      <c r="BH72" s="392"/>
      <c r="BI72" s="392"/>
      <c r="BJ72" s="392"/>
      <c r="BK72" s="389"/>
      <c r="BL72" s="389"/>
      <c r="BM72" s="389"/>
      <c r="BN72" s="392"/>
      <c r="BO72" s="392"/>
      <c r="BP72" s="392"/>
      <c r="BQ72" s="392"/>
      <c r="BR72" s="392"/>
      <c r="BS72" s="392"/>
      <c r="BT72" s="392"/>
      <c r="BU72" s="392"/>
      <c r="BV72" s="389"/>
      <c r="BW72" s="389"/>
      <c r="BX72" s="389"/>
      <c r="BY72" s="392"/>
      <c r="BZ72" s="392"/>
      <c r="CA72" s="392"/>
      <c r="CB72" s="392"/>
      <c r="CC72" s="392"/>
      <c r="CD72" s="392"/>
      <c r="CE72" s="392"/>
      <c r="CF72" s="392"/>
      <c r="CG72" s="389"/>
      <c r="CH72" s="389"/>
      <c r="CI72" s="389"/>
      <c r="CJ72" s="392"/>
      <c r="CK72" s="392"/>
      <c r="CL72" s="392"/>
      <c r="CM72" s="392"/>
      <c r="CN72" s="392"/>
      <c r="CO72" s="392"/>
      <c r="CP72" s="392"/>
      <c r="CQ72" s="392"/>
      <c r="CR72" s="10"/>
      <c r="CS72" s="1"/>
      <c r="CT72" s="316"/>
      <c r="CU72" s="163"/>
      <c r="CV72" s="163"/>
      <c r="CW72" s="163"/>
      <c r="CX72" s="163"/>
      <c r="CY72" s="164"/>
      <c r="CZ72" s="162"/>
      <c r="DA72" s="163"/>
      <c r="DB72" s="164"/>
      <c r="DC72" s="141"/>
      <c r="DD72" s="142"/>
      <c r="DE72" s="213"/>
      <c r="DF72" s="113"/>
      <c r="DG72" s="113"/>
      <c r="DH72" s="113"/>
      <c r="DI72" s="266"/>
      <c r="DJ72" s="267"/>
      <c r="DK72" s="267"/>
      <c r="DL72" s="268"/>
      <c r="DM72" s="18"/>
      <c r="DN72" s="7"/>
      <c r="DO72" s="145"/>
      <c r="DP72" s="145"/>
      <c r="DQ72" s="189"/>
      <c r="DR72" s="189"/>
      <c r="DS72" s="189"/>
      <c r="DT72" s="145"/>
      <c r="DU72" s="145"/>
      <c r="DV72" s="7"/>
      <c r="DW72" s="7"/>
      <c r="DX72" s="7"/>
      <c r="DY72" s="145"/>
      <c r="DZ72" s="145"/>
      <c r="EA72" s="398"/>
      <c r="EB72" s="398"/>
      <c r="EC72" s="398"/>
      <c r="ED72" s="145"/>
      <c r="EE72" s="145"/>
      <c r="EF72" s="12"/>
    </row>
    <row r="73" spans="2:136" ht="7.5" customHeight="1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45"/>
      <c r="O73" s="145"/>
      <c r="P73" s="145"/>
      <c r="Q73" s="145"/>
      <c r="R73" s="193"/>
      <c r="S73" s="390"/>
      <c r="T73" s="390"/>
      <c r="U73" s="390"/>
      <c r="V73" s="393"/>
      <c r="W73" s="393"/>
      <c r="X73" s="393"/>
      <c r="Y73" s="393"/>
      <c r="Z73" s="393"/>
      <c r="AA73" s="393"/>
      <c r="AB73" s="393"/>
      <c r="AC73" s="393"/>
      <c r="AD73" s="390"/>
      <c r="AE73" s="390"/>
      <c r="AF73" s="390"/>
      <c r="AG73" s="393"/>
      <c r="AH73" s="393"/>
      <c r="AI73" s="393"/>
      <c r="AJ73" s="393"/>
      <c r="AK73" s="393"/>
      <c r="AL73" s="393"/>
      <c r="AM73" s="393"/>
      <c r="AN73" s="393"/>
      <c r="AO73" s="390"/>
      <c r="AP73" s="390"/>
      <c r="AQ73" s="390"/>
      <c r="AR73" s="169"/>
      <c r="AS73" s="145"/>
      <c r="AT73" s="145"/>
      <c r="AU73" s="145"/>
      <c r="AV73" s="145"/>
      <c r="AW73" s="145"/>
      <c r="AX73" s="145"/>
      <c r="AY73" s="193"/>
      <c r="AZ73" s="396"/>
      <c r="BA73" s="396"/>
      <c r="BB73" s="396"/>
      <c r="BC73" s="393"/>
      <c r="BD73" s="393"/>
      <c r="BE73" s="393"/>
      <c r="BF73" s="393"/>
      <c r="BG73" s="393"/>
      <c r="BH73" s="393"/>
      <c r="BI73" s="393"/>
      <c r="BJ73" s="393"/>
      <c r="BK73" s="390"/>
      <c r="BL73" s="390"/>
      <c r="BM73" s="390"/>
      <c r="BN73" s="393"/>
      <c r="BO73" s="393"/>
      <c r="BP73" s="393"/>
      <c r="BQ73" s="393"/>
      <c r="BR73" s="393"/>
      <c r="BS73" s="393"/>
      <c r="BT73" s="393"/>
      <c r="BU73" s="393"/>
      <c r="BV73" s="390"/>
      <c r="BW73" s="390"/>
      <c r="BX73" s="390"/>
      <c r="BY73" s="393"/>
      <c r="BZ73" s="393"/>
      <c r="CA73" s="393"/>
      <c r="CB73" s="393"/>
      <c r="CC73" s="393"/>
      <c r="CD73" s="393"/>
      <c r="CE73" s="393"/>
      <c r="CF73" s="393"/>
      <c r="CG73" s="390"/>
      <c r="CH73" s="390"/>
      <c r="CI73" s="390"/>
      <c r="CJ73" s="393"/>
      <c r="CK73" s="393"/>
      <c r="CL73" s="393"/>
      <c r="CM73" s="393"/>
      <c r="CN73" s="393"/>
      <c r="CO73" s="393"/>
      <c r="CP73" s="393"/>
      <c r="CQ73" s="393"/>
      <c r="CR73" s="10"/>
      <c r="CS73" s="1"/>
      <c r="CT73" s="316"/>
      <c r="CU73" s="163"/>
      <c r="CV73" s="163"/>
      <c r="CW73" s="163"/>
      <c r="CX73" s="163"/>
      <c r="CY73" s="164"/>
      <c r="CZ73" s="162"/>
      <c r="DA73" s="139"/>
      <c r="DB73" s="140"/>
      <c r="DC73" s="141"/>
      <c r="DD73" s="142"/>
      <c r="DE73" s="213"/>
      <c r="DF73" s="113"/>
      <c r="DG73" s="113"/>
      <c r="DH73" s="113"/>
      <c r="DI73" s="266"/>
      <c r="DJ73" s="267"/>
      <c r="DK73" s="267"/>
      <c r="DL73" s="268"/>
      <c r="DM73" s="18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34"/>
      <c r="EB73" s="34"/>
      <c r="EC73" s="34"/>
      <c r="ED73" s="7"/>
      <c r="EE73" s="7"/>
      <c r="EF73" s="8"/>
    </row>
    <row r="74" spans="2:136" ht="7.5" customHeight="1">
      <c r="B74" s="40" t="s">
        <v>52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75"/>
      <c r="BL74" s="144" t="s">
        <v>53</v>
      </c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76"/>
      <c r="CR74" s="10"/>
      <c r="CS74" s="1"/>
      <c r="CT74" s="316"/>
      <c r="CU74" s="163"/>
      <c r="CV74" s="163"/>
      <c r="CW74" s="163"/>
      <c r="CX74" s="163"/>
      <c r="CY74" s="164"/>
      <c r="CZ74" s="399"/>
      <c r="DA74" s="400"/>
      <c r="DB74" s="401"/>
      <c r="DC74" s="402"/>
      <c r="DD74" s="403"/>
      <c r="DE74" s="404"/>
      <c r="DF74" s="405"/>
      <c r="DG74" s="405"/>
      <c r="DH74" s="405"/>
      <c r="DI74" s="406"/>
      <c r="DJ74" s="407"/>
      <c r="DK74" s="407"/>
      <c r="DL74" s="408"/>
      <c r="DM74" s="18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144" t="s">
        <v>88</v>
      </c>
      <c r="DZ74" s="144"/>
      <c r="EA74" s="397"/>
      <c r="EB74" s="397"/>
      <c r="EC74" s="397"/>
      <c r="ED74" s="144" t="s">
        <v>57</v>
      </c>
      <c r="EE74" s="144"/>
      <c r="EF74" s="8"/>
    </row>
    <row r="75" spans="2:136" ht="7.5" customHeight="1">
      <c r="B75" s="167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76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76"/>
      <c r="CR75" s="10"/>
      <c r="CS75" s="1"/>
      <c r="CT75" s="409" t="s">
        <v>98</v>
      </c>
      <c r="CU75" s="409"/>
      <c r="CV75" s="409"/>
      <c r="CW75" s="409"/>
      <c r="CX75" s="409"/>
      <c r="CY75" s="409"/>
      <c r="CZ75" s="409"/>
      <c r="DA75" s="409"/>
      <c r="DB75" s="409"/>
      <c r="DC75" s="409"/>
      <c r="DD75" s="409"/>
      <c r="DE75" s="409"/>
      <c r="DF75" s="410">
        <f>SUM(DI13:DL74)</f>
        <v>0</v>
      </c>
      <c r="DG75" s="411"/>
      <c r="DH75" s="411"/>
      <c r="DI75" s="411"/>
      <c r="DJ75" s="411"/>
      <c r="DK75" s="411"/>
      <c r="DL75" s="411"/>
      <c r="DM75" s="18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145"/>
      <c r="DZ75" s="145"/>
      <c r="EA75" s="398"/>
      <c r="EB75" s="398"/>
      <c r="EC75" s="398"/>
      <c r="ED75" s="145"/>
      <c r="EE75" s="145"/>
      <c r="EF75" s="8"/>
    </row>
    <row r="76" spans="2:136" ht="7.5" customHeight="1">
      <c r="B76" s="1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8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8"/>
      <c r="CR76" s="7"/>
      <c r="CS76" s="1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409"/>
      <c r="DF76" s="411"/>
      <c r="DG76" s="411"/>
      <c r="DH76" s="411"/>
      <c r="DI76" s="411"/>
      <c r="DJ76" s="411"/>
      <c r="DK76" s="411"/>
      <c r="DL76" s="411"/>
      <c r="DM76" s="18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34"/>
      <c r="EB76" s="34"/>
      <c r="EC76" s="34"/>
      <c r="ED76" s="7"/>
      <c r="EE76" s="7"/>
      <c r="EF76" s="8"/>
    </row>
    <row r="77" spans="2:136" ht="7.5" customHeight="1">
      <c r="B77" s="18"/>
      <c r="C77" s="412" t="s">
        <v>129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8"/>
      <c r="BL77" s="7"/>
      <c r="BM77" s="96" t="s">
        <v>129</v>
      </c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8"/>
      <c r="CR77" s="7"/>
      <c r="CS77" s="1"/>
      <c r="CT77" s="40" t="s">
        <v>94</v>
      </c>
      <c r="CU77" s="165"/>
      <c r="CV77" s="165"/>
      <c r="CW77" s="165"/>
      <c r="CX77" s="165"/>
      <c r="CY77" s="165"/>
      <c r="CZ77" s="165"/>
      <c r="DA77" s="165"/>
      <c r="DB77" s="175"/>
      <c r="DC77" s="40">
        <v>20</v>
      </c>
      <c r="DD77" s="165"/>
      <c r="DE77" s="175" t="s">
        <v>97</v>
      </c>
      <c r="DF77" s="410">
        <f>ROUNDDOWN(DF75*DC77/100,0)</f>
        <v>0</v>
      </c>
      <c r="DG77" s="413"/>
      <c r="DH77" s="413"/>
      <c r="DI77" s="413"/>
      <c r="DJ77" s="413"/>
      <c r="DK77" s="413"/>
      <c r="DL77" s="413"/>
      <c r="DM77" s="18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144" t="s">
        <v>89</v>
      </c>
      <c r="DZ77" s="144"/>
      <c r="EA77" s="397"/>
      <c r="EB77" s="397"/>
      <c r="EC77" s="397"/>
      <c r="ED77" s="144" t="s">
        <v>57</v>
      </c>
      <c r="EE77" s="144"/>
      <c r="EF77" s="8"/>
    </row>
    <row r="78" spans="2:136" ht="7.5" customHeight="1">
      <c r="B78" s="18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8"/>
      <c r="BL78" s="7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8"/>
      <c r="CR78" s="7"/>
      <c r="CS78" s="1"/>
      <c r="CT78" s="169"/>
      <c r="CU78" s="145"/>
      <c r="CV78" s="145"/>
      <c r="CW78" s="145"/>
      <c r="CX78" s="145"/>
      <c r="CY78" s="145"/>
      <c r="CZ78" s="145"/>
      <c r="DA78" s="145"/>
      <c r="DB78" s="193"/>
      <c r="DC78" s="169"/>
      <c r="DD78" s="145"/>
      <c r="DE78" s="193"/>
      <c r="DF78" s="413"/>
      <c r="DG78" s="413"/>
      <c r="DH78" s="413"/>
      <c r="DI78" s="413"/>
      <c r="DJ78" s="413"/>
      <c r="DK78" s="413"/>
      <c r="DL78" s="413"/>
      <c r="DM78" s="18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145"/>
      <c r="DZ78" s="145"/>
      <c r="EA78" s="398"/>
      <c r="EB78" s="398"/>
      <c r="EC78" s="398"/>
      <c r="ED78" s="145"/>
      <c r="EE78" s="145"/>
      <c r="EF78" s="8"/>
    </row>
    <row r="79" spans="2:136" ht="7.5" customHeight="1">
      <c r="B79" s="18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8"/>
      <c r="BL79" s="7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8"/>
      <c r="CR79" s="7"/>
      <c r="CS79" s="1"/>
      <c r="CT79" s="167" t="s">
        <v>54</v>
      </c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416">
        <f>DF75+DF77</f>
        <v>0</v>
      </c>
      <c r="DG79" s="417"/>
      <c r="DH79" s="417"/>
      <c r="DI79" s="417"/>
      <c r="DJ79" s="417"/>
      <c r="DK79" s="417"/>
      <c r="DL79" s="420" t="s">
        <v>26</v>
      </c>
      <c r="DM79" s="18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EA79" s="35"/>
      <c r="EB79" s="35"/>
      <c r="EC79" s="35"/>
      <c r="EF79" s="8"/>
    </row>
    <row r="80" spans="2:136" ht="7.5" customHeight="1">
      <c r="B80" s="18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8"/>
      <c r="BL80" s="7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8"/>
      <c r="CR80" s="7"/>
      <c r="CS80" s="1"/>
      <c r="CT80" s="169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418"/>
      <c r="DG80" s="419"/>
      <c r="DH80" s="419"/>
      <c r="DI80" s="419"/>
      <c r="DJ80" s="419"/>
      <c r="DK80" s="419"/>
      <c r="DL80" s="421"/>
      <c r="DM80" s="18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EF80" s="8"/>
    </row>
    <row r="81" spans="2:136" ht="7.5" customHeight="1">
      <c r="B81" s="18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8"/>
      <c r="BL81" s="7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8"/>
      <c r="CR81" s="7"/>
      <c r="CS81" s="1"/>
      <c r="CT81" s="203" t="s">
        <v>55</v>
      </c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11"/>
      <c r="DM81" s="18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EF81" s="8"/>
    </row>
    <row r="82" spans="2:136" ht="7.5" customHeight="1">
      <c r="B82" s="18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8"/>
      <c r="BL82" s="7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8"/>
      <c r="CR82" s="7"/>
      <c r="CS82" s="1"/>
      <c r="CT82" s="205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12"/>
      <c r="DM82" s="18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EF82" s="8"/>
    </row>
    <row r="83" spans="2:136" ht="7.5" customHeight="1">
      <c r="B83" s="18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8"/>
      <c r="BL83" s="7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8"/>
      <c r="CR83" s="7"/>
      <c r="CS83" s="1"/>
      <c r="CT83" s="205" t="s">
        <v>56</v>
      </c>
      <c r="CU83" s="206"/>
      <c r="CV83" s="206"/>
      <c r="CW83" s="414" t="s">
        <v>14</v>
      </c>
      <c r="CX83" s="414"/>
      <c r="CY83" s="415" t="s">
        <v>57</v>
      </c>
      <c r="CZ83" s="415"/>
      <c r="DA83" s="414" t="s">
        <v>14</v>
      </c>
      <c r="DB83" s="414"/>
      <c r="DC83" s="415" t="s">
        <v>57</v>
      </c>
      <c r="DD83" s="415"/>
      <c r="DE83" s="414" t="s">
        <v>14</v>
      </c>
      <c r="DF83" s="414"/>
      <c r="DG83" s="415" t="s">
        <v>57</v>
      </c>
      <c r="DH83" s="415"/>
      <c r="DI83" s="414" t="s">
        <v>14</v>
      </c>
      <c r="DJ83" s="414"/>
      <c r="DK83" s="415" t="s">
        <v>57</v>
      </c>
      <c r="DL83" s="422"/>
      <c r="DM83" s="18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EF83" s="8"/>
    </row>
    <row r="84" spans="2:136" ht="7.5" customHeight="1">
      <c r="B84" s="18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8"/>
      <c r="BL84" s="7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8"/>
      <c r="CR84" s="7"/>
      <c r="CS84" s="1"/>
      <c r="CT84" s="205"/>
      <c r="CU84" s="206"/>
      <c r="CV84" s="206"/>
      <c r="CW84" s="414"/>
      <c r="CX84" s="414"/>
      <c r="CY84" s="415"/>
      <c r="CZ84" s="415"/>
      <c r="DA84" s="414"/>
      <c r="DB84" s="414"/>
      <c r="DC84" s="415"/>
      <c r="DD84" s="415"/>
      <c r="DE84" s="414"/>
      <c r="DF84" s="414"/>
      <c r="DG84" s="415"/>
      <c r="DH84" s="415"/>
      <c r="DI84" s="414"/>
      <c r="DJ84" s="414"/>
      <c r="DK84" s="415"/>
      <c r="DL84" s="422"/>
      <c r="DM84" s="18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EF84" s="8"/>
    </row>
    <row r="85" spans="2:136" ht="7.5" customHeight="1">
      <c r="B85" s="18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8"/>
      <c r="BL85" s="7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8"/>
      <c r="CR85" s="7"/>
      <c r="CS85" s="1"/>
      <c r="CT85" s="205"/>
      <c r="CU85" s="206"/>
      <c r="CV85" s="206"/>
      <c r="CW85" s="414"/>
      <c r="CX85" s="414"/>
      <c r="CY85" s="415"/>
      <c r="CZ85" s="415"/>
      <c r="DA85" s="414"/>
      <c r="DB85" s="414"/>
      <c r="DC85" s="415"/>
      <c r="DD85" s="415"/>
      <c r="DE85" s="414"/>
      <c r="DF85" s="414"/>
      <c r="DG85" s="415"/>
      <c r="DH85" s="415"/>
      <c r="DI85" s="414"/>
      <c r="DJ85" s="414"/>
      <c r="DK85" s="415"/>
      <c r="DL85" s="422"/>
      <c r="DM85" s="18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26"/>
      <c r="EC85" s="7"/>
      <c r="ED85" s="7"/>
      <c r="EE85" s="7"/>
      <c r="EF85" s="8"/>
    </row>
    <row r="86" spans="2:136" ht="7.5" customHeight="1">
      <c r="B86" s="18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8"/>
      <c r="BL86" s="7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8"/>
      <c r="CR86" s="7"/>
      <c r="CS86" s="1"/>
      <c r="CT86" s="205"/>
      <c r="CU86" s="206"/>
      <c r="CV86" s="206"/>
      <c r="CW86" s="414"/>
      <c r="CX86" s="414"/>
      <c r="CY86" s="415"/>
      <c r="CZ86" s="415"/>
      <c r="DA86" s="414"/>
      <c r="DB86" s="414"/>
      <c r="DC86" s="415"/>
      <c r="DD86" s="415"/>
      <c r="DE86" s="414"/>
      <c r="DF86" s="414"/>
      <c r="DG86" s="415"/>
      <c r="DH86" s="415"/>
      <c r="DI86" s="414"/>
      <c r="DJ86" s="414"/>
      <c r="DK86" s="415"/>
      <c r="DL86" s="422"/>
      <c r="DM86" s="18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EF86" s="8"/>
    </row>
    <row r="87" spans="2:136" ht="7.5" customHeight="1">
      <c r="B87" s="18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8"/>
      <c r="BL87" s="7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8"/>
      <c r="CR87" s="7"/>
      <c r="CS87" s="1"/>
      <c r="CT87" s="205" t="s">
        <v>58</v>
      </c>
      <c r="CU87" s="206"/>
      <c r="CV87" s="206"/>
      <c r="CW87" s="414" t="s">
        <v>14</v>
      </c>
      <c r="CX87" s="414"/>
      <c r="CY87" s="415" t="s">
        <v>59</v>
      </c>
      <c r="CZ87" s="415"/>
      <c r="DA87" s="414" t="s">
        <v>14</v>
      </c>
      <c r="DB87" s="414"/>
      <c r="DC87" s="415" t="s">
        <v>59</v>
      </c>
      <c r="DD87" s="415"/>
      <c r="DE87" s="414" t="s">
        <v>14</v>
      </c>
      <c r="DF87" s="414"/>
      <c r="DG87" s="415" t="s">
        <v>59</v>
      </c>
      <c r="DH87" s="415"/>
      <c r="DI87" s="414" t="s">
        <v>14</v>
      </c>
      <c r="DJ87" s="414"/>
      <c r="DK87" s="415" t="s">
        <v>59</v>
      </c>
      <c r="DL87" s="422"/>
      <c r="DM87" s="18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EF87" s="8"/>
    </row>
    <row r="88" spans="2:136" ht="7.5" customHeight="1">
      <c r="B88" s="18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8"/>
      <c r="BL88" s="7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8"/>
      <c r="CR88" s="7"/>
      <c r="CS88" s="1"/>
      <c r="CT88" s="205"/>
      <c r="CU88" s="206"/>
      <c r="CV88" s="206"/>
      <c r="CW88" s="414"/>
      <c r="CX88" s="414"/>
      <c r="CY88" s="415"/>
      <c r="CZ88" s="415"/>
      <c r="DA88" s="414"/>
      <c r="DB88" s="414"/>
      <c r="DC88" s="415"/>
      <c r="DD88" s="415"/>
      <c r="DE88" s="414"/>
      <c r="DF88" s="414"/>
      <c r="DG88" s="415"/>
      <c r="DH88" s="415"/>
      <c r="DI88" s="414"/>
      <c r="DJ88" s="414"/>
      <c r="DK88" s="415"/>
      <c r="DL88" s="422"/>
      <c r="DM88" s="18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EF88" s="8"/>
    </row>
    <row r="89" spans="2:136" ht="7.5" customHeight="1">
      <c r="B89" s="18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8"/>
      <c r="BL89" s="7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8"/>
      <c r="CR89" s="7"/>
      <c r="CS89" s="1"/>
      <c r="CT89" s="205"/>
      <c r="CU89" s="206"/>
      <c r="CV89" s="206"/>
      <c r="CW89" s="414"/>
      <c r="CX89" s="414"/>
      <c r="CY89" s="415"/>
      <c r="CZ89" s="415"/>
      <c r="DA89" s="414"/>
      <c r="DB89" s="414"/>
      <c r="DC89" s="415"/>
      <c r="DD89" s="415"/>
      <c r="DE89" s="414"/>
      <c r="DF89" s="414"/>
      <c r="DG89" s="415"/>
      <c r="DH89" s="415"/>
      <c r="DI89" s="414"/>
      <c r="DJ89" s="414"/>
      <c r="DK89" s="415"/>
      <c r="DL89" s="422"/>
      <c r="DM89" s="18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EF89" s="8"/>
    </row>
    <row r="90" spans="2:136" ht="7.5" customHeight="1">
      <c r="B90" s="18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8"/>
      <c r="BL90" s="7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8"/>
      <c r="CR90" s="7"/>
      <c r="CS90" s="1"/>
      <c r="CT90" s="205"/>
      <c r="CU90" s="206"/>
      <c r="CV90" s="206"/>
      <c r="CW90" s="414"/>
      <c r="CX90" s="414"/>
      <c r="CY90" s="415"/>
      <c r="CZ90" s="415"/>
      <c r="DA90" s="414"/>
      <c r="DB90" s="414"/>
      <c r="DC90" s="415"/>
      <c r="DD90" s="415"/>
      <c r="DE90" s="414"/>
      <c r="DF90" s="414"/>
      <c r="DG90" s="415"/>
      <c r="DH90" s="415"/>
      <c r="DI90" s="414"/>
      <c r="DJ90" s="414"/>
      <c r="DK90" s="415"/>
      <c r="DL90" s="422"/>
      <c r="DM90" s="18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EF90" s="8"/>
    </row>
    <row r="91" spans="2:136" ht="7.5" customHeight="1">
      <c r="B91" s="18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8"/>
      <c r="BL91" s="7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8"/>
      <c r="CR91" s="7"/>
      <c r="CS91" s="1"/>
      <c r="CT91" s="205" t="s">
        <v>75</v>
      </c>
      <c r="CU91" s="206"/>
      <c r="CV91" s="206"/>
      <c r="CW91" s="414" t="s">
        <v>14</v>
      </c>
      <c r="CX91" s="414"/>
      <c r="CY91" s="415" t="s">
        <v>59</v>
      </c>
      <c r="CZ91" s="415"/>
      <c r="DA91" s="414" t="s">
        <v>14</v>
      </c>
      <c r="DB91" s="414"/>
      <c r="DC91" s="415" t="s">
        <v>59</v>
      </c>
      <c r="DD91" s="415"/>
      <c r="DE91" s="414" t="s">
        <v>14</v>
      </c>
      <c r="DF91" s="414"/>
      <c r="DG91" s="415" t="s">
        <v>59</v>
      </c>
      <c r="DH91" s="415"/>
      <c r="DI91" s="414" t="s">
        <v>14</v>
      </c>
      <c r="DJ91" s="414"/>
      <c r="DK91" s="415" t="s">
        <v>59</v>
      </c>
      <c r="DL91" s="422"/>
      <c r="DM91" s="18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EF91" s="8"/>
    </row>
    <row r="92" spans="2:136" ht="7.5" customHeight="1">
      <c r="B92" s="18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8"/>
      <c r="BL92" s="7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8"/>
      <c r="CR92" s="7"/>
      <c r="CS92" s="1"/>
      <c r="CT92" s="205"/>
      <c r="CU92" s="206"/>
      <c r="CV92" s="206"/>
      <c r="CW92" s="414"/>
      <c r="CX92" s="414"/>
      <c r="CY92" s="415"/>
      <c r="CZ92" s="415"/>
      <c r="DA92" s="414"/>
      <c r="DB92" s="414"/>
      <c r="DC92" s="415"/>
      <c r="DD92" s="415"/>
      <c r="DE92" s="414"/>
      <c r="DF92" s="414"/>
      <c r="DG92" s="415"/>
      <c r="DH92" s="415"/>
      <c r="DI92" s="414"/>
      <c r="DJ92" s="414"/>
      <c r="DK92" s="415"/>
      <c r="DL92" s="422"/>
      <c r="DM92" s="18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EF92" s="8"/>
    </row>
    <row r="93" spans="2:136" ht="7.5" customHeight="1">
      <c r="B93" s="18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8"/>
      <c r="BL93" s="7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8"/>
      <c r="CR93" s="7"/>
      <c r="CS93" s="1"/>
      <c r="CT93" s="423" t="s">
        <v>60</v>
      </c>
      <c r="CU93" s="424"/>
      <c r="CV93" s="424"/>
      <c r="CW93" s="414" t="s">
        <v>14</v>
      </c>
      <c r="CX93" s="414"/>
      <c r="CY93" s="415" t="s">
        <v>59</v>
      </c>
      <c r="CZ93" s="415"/>
      <c r="DA93" s="414" t="s">
        <v>14</v>
      </c>
      <c r="DB93" s="414"/>
      <c r="DC93" s="415" t="s">
        <v>59</v>
      </c>
      <c r="DD93" s="415"/>
      <c r="DE93" s="414" t="s">
        <v>14</v>
      </c>
      <c r="DF93" s="414"/>
      <c r="DG93" s="415" t="s">
        <v>59</v>
      </c>
      <c r="DH93" s="415"/>
      <c r="DI93" s="414" t="s">
        <v>14</v>
      </c>
      <c r="DJ93" s="414"/>
      <c r="DK93" s="415" t="s">
        <v>59</v>
      </c>
      <c r="DL93" s="422"/>
      <c r="DM93" s="18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EF93" s="8"/>
    </row>
    <row r="94" spans="2:136" ht="7.5" customHeight="1">
      <c r="B94" s="18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8"/>
      <c r="BL94" s="7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8"/>
      <c r="CR94" s="7"/>
      <c r="CS94" s="1"/>
      <c r="CT94" s="423"/>
      <c r="CU94" s="424"/>
      <c r="CV94" s="424"/>
      <c r="CW94" s="414"/>
      <c r="CX94" s="414"/>
      <c r="CY94" s="415"/>
      <c r="CZ94" s="415"/>
      <c r="DA94" s="414"/>
      <c r="DB94" s="414"/>
      <c r="DC94" s="415"/>
      <c r="DD94" s="415"/>
      <c r="DE94" s="414"/>
      <c r="DF94" s="414"/>
      <c r="DG94" s="415"/>
      <c r="DH94" s="415"/>
      <c r="DI94" s="414"/>
      <c r="DJ94" s="414"/>
      <c r="DK94" s="415"/>
      <c r="DL94" s="422"/>
      <c r="DM94" s="18"/>
      <c r="DN94" s="7"/>
      <c r="DO94" s="7"/>
      <c r="DP94" s="7"/>
      <c r="DQ94" s="326" t="s">
        <v>84</v>
      </c>
      <c r="DR94" s="326"/>
      <c r="DS94" s="326"/>
      <c r="DT94" s="7"/>
      <c r="DU94" s="7"/>
      <c r="DV94" s="7"/>
      <c r="DW94" s="146">
        <f>EA71</f>
        <v>0</v>
      </c>
      <c r="DX94" s="146"/>
      <c r="DY94" s="327" t="s">
        <v>90</v>
      </c>
      <c r="DZ94" s="146">
        <f>EA74</f>
        <v>0</v>
      </c>
      <c r="EA94" s="146"/>
      <c r="EB94" s="27"/>
      <c r="EC94" s="27"/>
      <c r="ED94" s="27"/>
      <c r="EE94" s="27"/>
      <c r="EF94" s="8"/>
    </row>
    <row r="95" spans="2:136" ht="7.5" customHeight="1">
      <c r="B95" s="18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8"/>
      <c r="BL95" s="7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8"/>
      <c r="CR95" s="7"/>
      <c r="CS95" s="1"/>
      <c r="CT95" s="205" t="s">
        <v>61</v>
      </c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12"/>
      <c r="DM95" s="18"/>
      <c r="DN95" s="332" t="s">
        <v>85</v>
      </c>
      <c r="DO95" s="332"/>
      <c r="DP95" s="332"/>
      <c r="DQ95" s="326"/>
      <c r="DR95" s="326"/>
      <c r="DS95" s="326"/>
      <c r="DT95" s="328" t="s">
        <v>86</v>
      </c>
      <c r="DU95" s="328"/>
      <c r="DV95" s="328"/>
      <c r="DW95" s="146"/>
      <c r="DX95" s="146"/>
      <c r="DY95" s="327"/>
      <c r="DZ95" s="146"/>
      <c r="EA95" s="146"/>
      <c r="EB95" s="327" t="s">
        <v>78</v>
      </c>
      <c r="EC95" s="146">
        <f>EA77</f>
        <v>0</v>
      </c>
      <c r="ED95" s="146"/>
      <c r="EE95" s="146"/>
      <c r="EF95" s="8"/>
    </row>
    <row r="96" spans="2:136" ht="7.5" customHeight="1">
      <c r="B96" s="18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8"/>
      <c r="BL96" s="7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8"/>
      <c r="CR96" s="7"/>
      <c r="CS96" s="1"/>
      <c r="CT96" s="205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12"/>
      <c r="DM96" s="18"/>
      <c r="DN96" s="332"/>
      <c r="DO96" s="332"/>
      <c r="DP96" s="332"/>
      <c r="DQ96" s="333">
        <v>2</v>
      </c>
      <c r="DR96" s="333"/>
      <c r="DS96" s="333"/>
      <c r="DT96" s="328"/>
      <c r="DU96" s="328"/>
      <c r="DV96" s="328"/>
      <c r="DW96" s="427">
        <v>2</v>
      </c>
      <c r="DX96" s="427"/>
      <c r="DY96" s="427"/>
      <c r="DZ96" s="427"/>
      <c r="EA96" s="427"/>
      <c r="EB96" s="327"/>
      <c r="EC96" s="146"/>
      <c r="ED96" s="146"/>
      <c r="EE96" s="146"/>
      <c r="EF96" s="8"/>
    </row>
    <row r="97" spans="2:136" ht="7.5" customHeight="1">
      <c r="B97" s="18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8"/>
      <c r="BL97" s="7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8"/>
      <c r="CR97" s="7"/>
      <c r="CS97" s="1"/>
      <c r="CT97" s="423" t="s">
        <v>62</v>
      </c>
      <c r="CU97" s="424"/>
      <c r="CV97" s="424"/>
      <c r="CW97" s="424"/>
      <c r="CX97" s="425" t="s">
        <v>63</v>
      </c>
      <c r="CY97" s="425"/>
      <c r="CZ97" s="425"/>
      <c r="DA97" s="425"/>
      <c r="DB97" s="425"/>
      <c r="DC97" s="425"/>
      <c r="DD97" s="425"/>
      <c r="DE97" s="425"/>
      <c r="DF97" s="425"/>
      <c r="DG97" s="425"/>
      <c r="DH97" s="425"/>
      <c r="DI97" s="425"/>
      <c r="DJ97" s="425"/>
      <c r="DK97" s="425"/>
      <c r="DL97" s="426"/>
      <c r="DM97" s="18"/>
      <c r="DN97" s="7"/>
      <c r="DO97" s="7"/>
      <c r="DP97" s="7"/>
      <c r="DQ97" s="333"/>
      <c r="DR97" s="333"/>
      <c r="DS97" s="333"/>
      <c r="DT97" s="7"/>
      <c r="DU97" s="7"/>
      <c r="DV97" s="7"/>
      <c r="DW97" s="327"/>
      <c r="DX97" s="327"/>
      <c r="DY97" s="327"/>
      <c r="DZ97" s="327"/>
      <c r="EA97" s="327"/>
      <c r="EB97" s="27"/>
      <c r="EC97" s="27"/>
      <c r="ED97" s="27"/>
      <c r="EE97" s="27"/>
      <c r="EF97" s="8"/>
    </row>
    <row r="98" spans="2:136" ht="7.5" customHeight="1">
      <c r="B98" s="18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8"/>
      <c r="BL98" s="7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8"/>
      <c r="CR98" s="7"/>
      <c r="CS98" s="1"/>
      <c r="CT98" s="423"/>
      <c r="CU98" s="424"/>
      <c r="CV98" s="424"/>
      <c r="CW98" s="424"/>
      <c r="CX98" s="425"/>
      <c r="CY98" s="425"/>
      <c r="CZ98" s="425"/>
      <c r="DA98" s="425"/>
      <c r="DB98" s="425"/>
      <c r="DC98" s="425"/>
      <c r="DD98" s="425"/>
      <c r="DE98" s="425"/>
      <c r="DF98" s="425"/>
      <c r="DG98" s="425"/>
      <c r="DH98" s="425"/>
      <c r="DI98" s="425"/>
      <c r="DJ98" s="425"/>
      <c r="DK98" s="425"/>
      <c r="DL98" s="426"/>
      <c r="DM98" s="18"/>
      <c r="DN98" s="7"/>
      <c r="DO98" s="7"/>
      <c r="DP98" s="7"/>
      <c r="DQ98" s="7"/>
      <c r="DR98" s="7"/>
      <c r="DS98" s="7"/>
      <c r="DT98" s="7"/>
      <c r="DU98" s="7"/>
      <c r="DV98" s="7"/>
      <c r="DW98" s="27"/>
      <c r="DX98" s="27"/>
      <c r="DY98" s="27"/>
      <c r="DZ98" s="27"/>
      <c r="EA98" s="27"/>
      <c r="EB98" s="27"/>
      <c r="EC98" s="27"/>
      <c r="ED98" s="27"/>
      <c r="EE98" s="27"/>
      <c r="EF98" s="8"/>
    </row>
    <row r="99" spans="2:136" ht="7.5" customHeight="1">
      <c r="B99" s="18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8"/>
      <c r="BL99" s="7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8"/>
      <c r="CR99" s="7"/>
      <c r="CS99" s="1"/>
      <c r="CT99" s="423" t="s">
        <v>64</v>
      </c>
      <c r="CU99" s="424"/>
      <c r="CV99" s="424"/>
      <c r="CW99" s="424"/>
      <c r="CX99" s="428" t="s">
        <v>65</v>
      </c>
      <c r="CY99" s="428"/>
      <c r="CZ99" s="428"/>
      <c r="DA99" s="428"/>
      <c r="DB99" s="428"/>
      <c r="DC99" s="428"/>
      <c r="DD99" s="428"/>
      <c r="DE99" s="428"/>
      <c r="DF99" s="428"/>
      <c r="DG99" s="428"/>
      <c r="DH99" s="428"/>
      <c r="DI99" s="428"/>
      <c r="DJ99" s="428"/>
      <c r="DK99" s="428"/>
      <c r="DL99" s="429"/>
      <c r="DM99" s="18"/>
      <c r="DN99" s="7"/>
      <c r="DO99" s="7"/>
      <c r="DP99" s="7"/>
      <c r="DQ99" s="7"/>
      <c r="DR99" s="7"/>
      <c r="DS99" s="7"/>
      <c r="DT99" s="7"/>
      <c r="DU99" s="148" t="s">
        <v>80</v>
      </c>
      <c r="DV99" s="336"/>
      <c r="DW99" s="146">
        <f>IF(EA71="","",ROUND(((DW94+DZ94)/DW96*EC95),2))</f>
      </c>
      <c r="DX99" s="146"/>
      <c r="DY99" s="146"/>
      <c r="DZ99" s="146"/>
      <c r="EA99" s="146"/>
      <c r="EB99" s="27"/>
      <c r="EC99" s="27"/>
      <c r="ED99" s="27"/>
      <c r="EE99" s="27"/>
      <c r="EF99" s="8"/>
    </row>
    <row r="100" spans="2:136" ht="7.5" customHeight="1">
      <c r="B100" s="18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8"/>
      <c r="BL100" s="7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8"/>
      <c r="CR100" s="7"/>
      <c r="CS100" s="1"/>
      <c r="CT100" s="423"/>
      <c r="CU100" s="424"/>
      <c r="CV100" s="424"/>
      <c r="CW100" s="424"/>
      <c r="CX100" s="428"/>
      <c r="CY100" s="428"/>
      <c r="CZ100" s="428"/>
      <c r="DA100" s="428"/>
      <c r="DB100" s="428"/>
      <c r="DC100" s="428"/>
      <c r="DD100" s="428"/>
      <c r="DE100" s="428"/>
      <c r="DF100" s="428"/>
      <c r="DG100" s="428"/>
      <c r="DH100" s="428"/>
      <c r="DI100" s="428"/>
      <c r="DJ100" s="428"/>
      <c r="DK100" s="428"/>
      <c r="DL100" s="429"/>
      <c r="DM100" s="18"/>
      <c r="DN100" s="7"/>
      <c r="DO100" s="7"/>
      <c r="DP100" s="7"/>
      <c r="DQ100" s="7"/>
      <c r="DR100" s="7"/>
      <c r="DS100" s="7"/>
      <c r="DT100" s="7"/>
      <c r="DU100" s="336"/>
      <c r="DV100" s="336"/>
      <c r="DW100" s="146"/>
      <c r="DX100" s="146"/>
      <c r="DY100" s="146"/>
      <c r="DZ100" s="146"/>
      <c r="EA100" s="146"/>
      <c r="EB100" s="27"/>
      <c r="EC100" s="27"/>
      <c r="ED100" s="27"/>
      <c r="EE100" s="27"/>
      <c r="EF100" s="8"/>
    </row>
    <row r="101" spans="2:136" ht="7.5" customHeight="1">
      <c r="B101" s="18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8"/>
      <c r="BL101" s="7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8"/>
      <c r="CR101" s="7"/>
      <c r="CS101" s="1"/>
      <c r="CT101" s="423" t="s">
        <v>66</v>
      </c>
      <c r="CU101" s="424"/>
      <c r="CV101" s="424"/>
      <c r="CW101" s="424"/>
      <c r="CX101" s="425" t="s">
        <v>91</v>
      </c>
      <c r="CY101" s="425"/>
      <c r="CZ101" s="425"/>
      <c r="DA101" s="425"/>
      <c r="DB101" s="425"/>
      <c r="DC101" s="425"/>
      <c r="DD101" s="425"/>
      <c r="DE101" s="425"/>
      <c r="DF101" s="425"/>
      <c r="DG101" s="425"/>
      <c r="DH101" s="425"/>
      <c r="DI101" s="425"/>
      <c r="DJ101" s="425"/>
      <c r="DK101" s="425"/>
      <c r="DL101" s="426"/>
      <c r="DM101" s="18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8"/>
    </row>
    <row r="102" spans="2:136" ht="7.5" customHeight="1">
      <c r="B102" s="18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8"/>
      <c r="BL102" s="7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8"/>
      <c r="CR102" s="7"/>
      <c r="CS102" s="1"/>
      <c r="CT102" s="423"/>
      <c r="CU102" s="424"/>
      <c r="CV102" s="424"/>
      <c r="CW102" s="424"/>
      <c r="CX102" s="425"/>
      <c r="CY102" s="425"/>
      <c r="CZ102" s="425"/>
      <c r="DA102" s="425"/>
      <c r="DB102" s="425"/>
      <c r="DC102" s="425"/>
      <c r="DD102" s="425"/>
      <c r="DE102" s="425"/>
      <c r="DF102" s="425"/>
      <c r="DG102" s="425"/>
      <c r="DH102" s="425"/>
      <c r="DI102" s="425"/>
      <c r="DJ102" s="425"/>
      <c r="DK102" s="425"/>
      <c r="DL102" s="426"/>
      <c r="DM102" s="18"/>
      <c r="DN102" s="144" t="s">
        <v>99</v>
      </c>
      <c r="DO102" s="144"/>
      <c r="DP102" s="144"/>
      <c r="DQ102" s="144"/>
      <c r="DR102" s="144"/>
      <c r="DS102" s="144"/>
      <c r="DT102" s="146">
        <f>DZ18</f>
      </c>
      <c r="DU102" s="146"/>
      <c r="DV102" s="144" t="s">
        <v>101</v>
      </c>
      <c r="DW102" s="146">
        <f>DZ63</f>
      </c>
      <c r="DX102" s="146"/>
      <c r="DY102" s="148" t="s">
        <v>80</v>
      </c>
      <c r="DZ102" s="152" t="e">
        <f>DT102+DW102</f>
        <v>#VALUE!</v>
      </c>
      <c r="EA102" s="152"/>
      <c r="EB102" s="152"/>
      <c r="EC102" s="148" t="s">
        <v>80</v>
      </c>
      <c r="ED102" s="430" t="e">
        <f>ROUND(DZ102,1)</f>
        <v>#VALUE!</v>
      </c>
      <c r="EE102" s="430"/>
      <c r="EF102" s="431"/>
    </row>
    <row r="103" spans="2:136" ht="7.5" customHeight="1">
      <c r="B103" s="18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8"/>
      <c r="BL103" s="7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8"/>
      <c r="CR103" s="7"/>
      <c r="CS103" s="1"/>
      <c r="CT103" s="423" t="s">
        <v>67</v>
      </c>
      <c r="CU103" s="424"/>
      <c r="CV103" s="424"/>
      <c r="CW103" s="424"/>
      <c r="CX103" s="428" t="s">
        <v>68</v>
      </c>
      <c r="CY103" s="428"/>
      <c r="CZ103" s="428"/>
      <c r="DA103" s="428"/>
      <c r="DB103" s="428"/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9"/>
      <c r="DM103" s="18"/>
      <c r="DN103" s="145"/>
      <c r="DO103" s="145"/>
      <c r="DP103" s="145"/>
      <c r="DQ103" s="145"/>
      <c r="DR103" s="145"/>
      <c r="DS103" s="145"/>
      <c r="DT103" s="147"/>
      <c r="DU103" s="147"/>
      <c r="DV103" s="145"/>
      <c r="DW103" s="147"/>
      <c r="DX103" s="147"/>
      <c r="DY103" s="145"/>
      <c r="DZ103" s="153"/>
      <c r="EA103" s="153"/>
      <c r="EB103" s="153"/>
      <c r="EC103" s="145"/>
      <c r="ED103" s="432"/>
      <c r="EE103" s="432"/>
      <c r="EF103" s="433"/>
    </row>
    <row r="104" spans="2:136" ht="7.5" customHeight="1">
      <c r="B104" s="18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8"/>
      <c r="BL104" s="7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8"/>
      <c r="CR104" s="7"/>
      <c r="CS104" s="1"/>
      <c r="CT104" s="423"/>
      <c r="CU104" s="424"/>
      <c r="CV104" s="424"/>
      <c r="CW104" s="424"/>
      <c r="CX104" s="428"/>
      <c r="CY104" s="428"/>
      <c r="CZ104" s="428"/>
      <c r="DA104" s="428"/>
      <c r="DB104" s="428"/>
      <c r="DC104" s="428"/>
      <c r="DD104" s="428"/>
      <c r="DE104" s="428"/>
      <c r="DF104" s="428"/>
      <c r="DG104" s="428"/>
      <c r="DH104" s="428"/>
      <c r="DI104" s="428"/>
      <c r="DJ104" s="428"/>
      <c r="DK104" s="428"/>
      <c r="DL104" s="429"/>
      <c r="DM104" s="18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8"/>
    </row>
    <row r="105" spans="2:136" ht="7.5" customHeight="1">
      <c r="B105" s="18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8"/>
      <c r="BL105" s="7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8"/>
      <c r="CR105" s="7"/>
      <c r="CS105" s="1"/>
      <c r="CT105" s="423" t="s">
        <v>69</v>
      </c>
      <c r="CU105" s="424"/>
      <c r="CV105" s="424"/>
      <c r="CW105" s="424"/>
      <c r="CX105" s="428" t="s">
        <v>70</v>
      </c>
      <c r="CY105" s="428"/>
      <c r="CZ105" s="428"/>
      <c r="DA105" s="428"/>
      <c r="DB105" s="428"/>
      <c r="DC105" s="428"/>
      <c r="DD105" s="428"/>
      <c r="DE105" s="428"/>
      <c r="DF105" s="428"/>
      <c r="DG105" s="428"/>
      <c r="DH105" s="428"/>
      <c r="DI105" s="428"/>
      <c r="DJ105" s="428"/>
      <c r="DK105" s="428"/>
      <c r="DL105" s="429"/>
      <c r="DM105" s="18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8"/>
    </row>
    <row r="106" spans="2:136" ht="7.5" customHeight="1">
      <c r="B106" s="18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8"/>
      <c r="BL106" s="7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8"/>
      <c r="CR106" s="7"/>
      <c r="CS106" s="1"/>
      <c r="CT106" s="423"/>
      <c r="CU106" s="424"/>
      <c r="CV106" s="424"/>
      <c r="CW106" s="424"/>
      <c r="CX106" s="428"/>
      <c r="CY106" s="428"/>
      <c r="CZ106" s="428"/>
      <c r="DA106" s="428"/>
      <c r="DB106" s="428"/>
      <c r="DC106" s="428"/>
      <c r="DD106" s="428"/>
      <c r="DE106" s="428"/>
      <c r="DF106" s="428"/>
      <c r="DG106" s="428"/>
      <c r="DH106" s="428"/>
      <c r="DI106" s="428"/>
      <c r="DJ106" s="428"/>
      <c r="DK106" s="428"/>
      <c r="DL106" s="429"/>
      <c r="DM106" s="7"/>
      <c r="DN106" s="144" t="s">
        <v>100</v>
      </c>
      <c r="DO106" s="144"/>
      <c r="DP106" s="144"/>
      <c r="DQ106" s="144"/>
      <c r="DR106" s="144"/>
      <c r="DS106" s="144"/>
      <c r="DT106" s="146">
        <f>DZ22</f>
        <v>0</v>
      </c>
      <c r="DU106" s="146"/>
      <c r="DV106" s="144" t="s">
        <v>90</v>
      </c>
      <c r="DW106" s="146">
        <f>DZ67</f>
        <v>0</v>
      </c>
      <c r="DX106" s="146"/>
      <c r="DY106" s="148" t="s">
        <v>80</v>
      </c>
      <c r="DZ106" s="152">
        <f>DT106+DW106</f>
        <v>0</v>
      </c>
      <c r="EA106" s="152"/>
      <c r="EB106" s="152"/>
      <c r="EC106" s="148" t="s">
        <v>80</v>
      </c>
      <c r="ED106" s="430">
        <f>ROUND(DZ106,1)</f>
        <v>0</v>
      </c>
      <c r="EE106" s="430"/>
      <c r="EF106" s="431"/>
    </row>
    <row r="107" spans="2:136" ht="7.5" customHeight="1">
      <c r="B107" s="18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8"/>
      <c r="BL107" s="7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8"/>
      <c r="CR107" s="7"/>
      <c r="CS107" s="1"/>
      <c r="CT107" s="423" t="s">
        <v>71</v>
      </c>
      <c r="CU107" s="424"/>
      <c r="CV107" s="424"/>
      <c r="CW107" s="424"/>
      <c r="CX107" s="428"/>
      <c r="CY107" s="428"/>
      <c r="CZ107" s="428"/>
      <c r="DA107" s="428"/>
      <c r="DB107" s="428"/>
      <c r="DC107" s="428"/>
      <c r="DD107" s="428"/>
      <c r="DE107" s="428"/>
      <c r="DF107" s="428"/>
      <c r="DG107" s="428"/>
      <c r="DH107" s="428"/>
      <c r="DI107" s="428"/>
      <c r="DJ107" s="428"/>
      <c r="DK107" s="428"/>
      <c r="DL107" s="429"/>
      <c r="DM107" s="7"/>
      <c r="DN107" s="145"/>
      <c r="DO107" s="145"/>
      <c r="DP107" s="145"/>
      <c r="DQ107" s="145"/>
      <c r="DR107" s="145"/>
      <c r="DS107" s="145"/>
      <c r="DT107" s="147"/>
      <c r="DU107" s="147"/>
      <c r="DV107" s="145"/>
      <c r="DW107" s="147"/>
      <c r="DX107" s="147"/>
      <c r="DY107" s="145"/>
      <c r="DZ107" s="153"/>
      <c r="EA107" s="153"/>
      <c r="EB107" s="153"/>
      <c r="EC107" s="145"/>
      <c r="ED107" s="432"/>
      <c r="EE107" s="432"/>
      <c r="EF107" s="433"/>
    </row>
    <row r="108" spans="2:136" ht="7.5" customHeight="1">
      <c r="B108" s="2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5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5"/>
      <c r="CR108" s="7"/>
      <c r="CS108" s="1"/>
      <c r="CT108" s="434"/>
      <c r="CU108" s="435"/>
      <c r="CV108" s="435"/>
      <c r="CW108" s="435"/>
      <c r="CX108" s="436"/>
      <c r="CY108" s="436"/>
      <c r="CZ108" s="436"/>
      <c r="DA108" s="436"/>
      <c r="DB108" s="436"/>
      <c r="DC108" s="436"/>
      <c r="DD108" s="436"/>
      <c r="DE108" s="436"/>
      <c r="DF108" s="436"/>
      <c r="DG108" s="436"/>
      <c r="DH108" s="436"/>
      <c r="DI108" s="436"/>
      <c r="DJ108" s="436"/>
      <c r="DK108" s="436"/>
      <c r="DL108" s="437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5"/>
    </row>
    <row r="109" spans="2:97" ht="6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</sheetData>
  <sheetProtection/>
  <mergeCells count="614">
    <mergeCell ref="M23:S24"/>
    <mergeCell ref="T23:V24"/>
    <mergeCell ref="W23:AC24"/>
    <mergeCell ref="AD23:AH24"/>
    <mergeCell ref="AI23:AN24"/>
    <mergeCell ref="EC102:EC103"/>
    <mergeCell ref="DN102:DS103"/>
    <mergeCell ref="DT102:DU103"/>
    <mergeCell ref="DV102:DV103"/>
    <mergeCell ref="DW102:DX103"/>
    <mergeCell ref="EC106:EC107"/>
    <mergeCell ref="ED102:EF103"/>
    <mergeCell ref="ED106:EF107"/>
    <mergeCell ref="AW25:CQ26"/>
    <mergeCell ref="AW27:CQ28"/>
    <mergeCell ref="AW29:CQ30"/>
    <mergeCell ref="AW31:CQ32"/>
    <mergeCell ref="DY102:DY103"/>
    <mergeCell ref="DZ102:EB103"/>
    <mergeCell ref="DT106:DU107"/>
    <mergeCell ref="DV106:DV107"/>
    <mergeCell ref="DW106:DX107"/>
    <mergeCell ref="DY106:DY107"/>
    <mergeCell ref="DZ106:EB107"/>
    <mergeCell ref="CT107:CW108"/>
    <mergeCell ref="CX107:DL108"/>
    <mergeCell ref="DN106:DS107"/>
    <mergeCell ref="CT105:CW106"/>
    <mergeCell ref="CX105:DL106"/>
    <mergeCell ref="CT101:CW102"/>
    <mergeCell ref="CX101:DL102"/>
    <mergeCell ref="DQ96:DS97"/>
    <mergeCell ref="DW96:EA97"/>
    <mergeCell ref="CT103:CW104"/>
    <mergeCell ref="CX103:DL104"/>
    <mergeCell ref="DU99:DV100"/>
    <mergeCell ref="DW99:EA100"/>
    <mergeCell ref="CT97:CW98"/>
    <mergeCell ref="CX97:DL98"/>
    <mergeCell ref="DY94:DY95"/>
    <mergeCell ref="DZ94:EA95"/>
    <mergeCell ref="DN95:DP96"/>
    <mergeCell ref="DT95:DV96"/>
    <mergeCell ref="EB95:EB96"/>
    <mergeCell ref="EC95:EE96"/>
    <mergeCell ref="CT99:CW100"/>
    <mergeCell ref="CX99:DL100"/>
    <mergeCell ref="DQ94:DS95"/>
    <mergeCell ref="DW94:DX95"/>
    <mergeCell ref="DK93:DL94"/>
    <mergeCell ref="CT95:CV96"/>
    <mergeCell ref="CW95:CX96"/>
    <mergeCell ref="CY95:CZ96"/>
    <mergeCell ref="DA95:DB96"/>
    <mergeCell ref="DC95:DD96"/>
    <mergeCell ref="DE95:DF96"/>
    <mergeCell ref="DG95:DH96"/>
    <mergeCell ref="DI95:DJ96"/>
    <mergeCell ref="DK95:DL96"/>
    <mergeCell ref="DI91:DJ92"/>
    <mergeCell ref="DK91:DL92"/>
    <mergeCell ref="DG93:DH94"/>
    <mergeCell ref="DI93:DJ94"/>
    <mergeCell ref="CT93:CV94"/>
    <mergeCell ref="CW93:CX94"/>
    <mergeCell ref="CY93:CZ94"/>
    <mergeCell ref="DA93:DB94"/>
    <mergeCell ref="DC93:DD94"/>
    <mergeCell ref="DE93:DF94"/>
    <mergeCell ref="DG89:DH90"/>
    <mergeCell ref="DI89:DJ90"/>
    <mergeCell ref="DK89:DL90"/>
    <mergeCell ref="CT91:CV92"/>
    <mergeCell ref="CW91:CX92"/>
    <mergeCell ref="CY91:CZ92"/>
    <mergeCell ref="DA91:DB92"/>
    <mergeCell ref="DC91:DD92"/>
    <mergeCell ref="DE91:DF92"/>
    <mergeCell ref="DG91:DH92"/>
    <mergeCell ref="CT89:CV90"/>
    <mergeCell ref="CW89:CX90"/>
    <mergeCell ref="CY89:CZ90"/>
    <mergeCell ref="DA89:DB90"/>
    <mergeCell ref="DC89:DD90"/>
    <mergeCell ref="DE89:DF90"/>
    <mergeCell ref="DK85:DL86"/>
    <mergeCell ref="CT87:CV88"/>
    <mergeCell ref="CW87:CX88"/>
    <mergeCell ref="CY87:CZ88"/>
    <mergeCell ref="DA87:DB88"/>
    <mergeCell ref="DC87:DD88"/>
    <mergeCell ref="DE87:DF88"/>
    <mergeCell ref="DG87:DH88"/>
    <mergeCell ref="DI87:DJ88"/>
    <mergeCell ref="DK87:DL88"/>
    <mergeCell ref="DI83:DJ84"/>
    <mergeCell ref="DK83:DL84"/>
    <mergeCell ref="CT85:CV86"/>
    <mergeCell ref="CW85:CX86"/>
    <mergeCell ref="CY85:CZ86"/>
    <mergeCell ref="DA85:DB86"/>
    <mergeCell ref="DC85:DD86"/>
    <mergeCell ref="DE85:DF86"/>
    <mergeCell ref="DG85:DH86"/>
    <mergeCell ref="DI85:DJ86"/>
    <mergeCell ref="DY77:DZ78"/>
    <mergeCell ref="EA77:EC78"/>
    <mergeCell ref="ED77:EE78"/>
    <mergeCell ref="CT81:DL82"/>
    <mergeCell ref="CT83:CV84"/>
    <mergeCell ref="CW83:CX84"/>
    <mergeCell ref="CY83:CZ84"/>
    <mergeCell ref="DA83:DB84"/>
    <mergeCell ref="DC83:DD84"/>
    <mergeCell ref="DE83:DF84"/>
    <mergeCell ref="C77:BJ107"/>
    <mergeCell ref="BM77:CP107"/>
    <mergeCell ref="CT77:DB78"/>
    <mergeCell ref="DC77:DD78"/>
    <mergeCell ref="DE77:DE78"/>
    <mergeCell ref="DF77:DL78"/>
    <mergeCell ref="CT79:DE80"/>
    <mergeCell ref="DF79:DK80"/>
    <mergeCell ref="DL79:DL80"/>
    <mergeCell ref="DG83:DH84"/>
    <mergeCell ref="DF75:DL76"/>
    <mergeCell ref="DY74:DZ75"/>
    <mergeCell ref="EA74:EC75"/>
    <mergeCell ref="ED74:EE75"/>
    <mergeCell ref="DI73:DL74"/>
    <mergeCell ref="DO71:DP72"/>
    <mergeCell ref="DY71:DZ72"/>
    <mergeCell ref="EA71:EC72"/>
    <mergeCell ref="DZ67:EB68"/>
    <mergeCell ref="EC67:ED68"/>
    <mergeCell ref="DW67:DX68"/>
    <mergeCell ref="DY67:DY68"/>
    <mergeCell ref="ED71:EE72"/>
    <mergeCell ref="B70:M71"/>
    <mergeCell ref="N71:R73"/>
    <mergeCell ref="CT71:CY72"/>
    <mergeCell ref="CZ71:DB72"/>
    <mergeCell ref="DC71:DD72"/>
    <mergeCell ref="DE71:DE72"/>
    <mergeCell ref="DE69:DE70"/>
    <mergeCell ref="CT73:CY74"/>
    <mergeCell ref="CZ73:CZ74"/>
    <mergeCell ref="DA73:DB74"/>
    <mergeCell ref="DI71:DL72"/>
    <mergeCell ref="DI69:DL70"/>
    <mergeCell ref="DE73:DE74"/>
    <mergeCell ref="DF73:DH74"/>
    <mergeCell ref="DN67:DS68"/>
    <mergeCell ref="DT67:DU68"/>
    <mergeCell ref="DV67:DV68"/>
    <mergeCell ref="DF69:DH70"/>
    <mergeCell ref="DQ71:DS72"/>
    <mergeCell ref="DT71:DU72"/>
    <mergeCell ref="DF71:DH72"/>
    <mergeCell ref="DF67:DH68"/>
    <mergeCell ref="DI67:DL68"/>
    <mergeCell ref="BY68:CF73"/>
    <mergeCell ref="CG68:CI73"/>
    <mergeCell ref="CJ68:CQ73"/>
    <mergeCell ref="CT69:CY70"/>
    <mergeCell ref="CZ69:DB70"/>
    <mergeCell ref="DC69:DD70"/>
    <mergeCell ref="DC67:DD68"/>
    <mergeCell ref="CZ67:DB68"/>
    <mergeCell ref="AZ68:BB73"/>
    <mergeCell ref="BC68:BJ73"/>
    <mergeCell ref="BK68:BM73"/>
    <mergeCell ref="BN68:BU73"/>
    <mergeCell ref="BV68:BX73"/>
    <mergeCell ref="DC73:DD74"/>
    <mergeCell ref="B74:BK75"/>
    <mergeCell ref="BL74:CQ75"/>
    <mergeCell ref="CT75:DE76"/>
    <mergeCell ref="DE67:DE68"/>
    <mergeCell ref="N68:R70"/>
    <mergeCell ref="S68:U73"/>
    <mergeCell ref="V68:AC73"/>
    <mergeCell ref="AD68:AF73"/>
    <mergeCell ref="AG68:AN73"/>
    <mergeCell ref="AO68:AQ73"/>
    <mergeCell ref="AR68:AY73"/>
    <mergeCell ref="DY63:DY64"/>
    <mergeCell ref="DZ63:EB64"/>
    <mergeCell ref="EC63:ED64"/>
    <mergeCell ref="N66:AN67"/>
    <mergeCell ref="AX66:AZ67"/>
    <mergeCell ref="BA66:BH67"/>
    <mergeCell ref="BI66:BO67"/>
    <mergeCell ref="CO66:CQ67"/>
    <mergeCell ref="CT67:CY68"/>
    <mergeCell ref="DF65:DH66"/>
    <mergeCell ref="DI65:DL66"/>
    <mergeCell ref="DN63:DS64"/>
    <mergeCell ref="DT63:DU64"/>
    <mergeCell ref="DV63:DV64"/>
    <mergeCell ref="DW63:DX64"/>
    <mergeCell ref="CZ63:DB64"/>
    <mergeCell ref="DC63:DD64"/>
    <mergeCell ref="DE63:DE64"/>
    <mergeCell ref="DF63:DH64"/>
    <mergeCell ref="DI63:DL64"/>
    <mergeCell ref="BP65:CN67"/>
    <mergeCell ref="CT65:CY66"/>
    <mergeCell ref="CZ65:DB66"/>
    <mergeCell ref="DC65:DD66"/>
    <mergeCell ref="DE65:DE66"/>
    <mergeCell ref="B63:C67"/>
    <mergeCell ref="D63:E67"/>
    <mergeCell ref="F63:K67"/>
    <mergeCell ref="N63:AB64"/>
    <mergeCell ref="AT63:BN64"/>
    <mergeCell ref="CT63:CY64"/>
    <mergeCell ref="DC61:DD62"/>
    <mergeCell ref="DI61:DL62"/>
    <mergeCell ref="DM59:DQ60"/>
    <mergeCell ref="DE59:DE60"/>
    <mergeCell ref="DF59:DH60"/>
    <mergeCell ref="DE61:DE62"/>
    <mergeCell ref="DF61:DH62"/>
    <mergeCell ref="DC59:DD60"/>
    <mergeCell ref="BT59:CM62"/>
    <mergeCell ref="CN59:CQ62"/>
    <mergeCell ref="CT59:CY60"/>
    <mergeCell ref="AM61:AV62"/>
    <mergeCell ref="CT61:CY62"/>
    <mergeCell ref="CZ61:DB62"/>
    <mergeCell ref="CZ59:DB60"/>
    <mergeCell ref="B61:M62"/>
    <mergeCell ref="N61:U62"/>
    <mergeCell ref="V61:Z62"/>
    <mergeCell ref="AA61:AC62"/>
    <mergeCell ref="AD61:AL62"/>
    <mergeCell ref="AW59:BS62"/>
    <mergeCell ref="AM59:AV60"/>
    <mergeCell ref="DF57:DH58"/>
    <mergeCell ref="DI57:DL58"/>
    <mergeCell ref="DU57:DV58"/>
    <mergeCell ref="DW57:EA58"/>
    <mergeCell ref="DI59:DL60"/>
    <mergeCell ref="B59:M60"/>
    <mergeCell ref="N59:U60"/>
    <mergeCell ref="V59:Z60"/>
    <mergeCell ref="AA59:AC60"/>
    <mergeCell ref="AD59:AL60"/>
    <mergeCell ref="AW57:BX58"/>
    <mergeCell ref="BY57:CQ58"/>
    <mergeCell ref="CT57:CY58"/>
    <mergeCell ref="CZ57:DB58"/>
    <mergeCell ref="DC57:DD58"/>
    <mergeCell ref="DE57:DE58"/>
    <mergeCell ref="B57:M58"/>
    <mergeCell ref="N57:U58"/>
    <mergeCell ref="V57:Z58"/>
    <mergeCell ref="AA57:AC58"/>
    <mergeCell ref="AD57:AL58"/>
    <mergeCell ref="AM57:AV58"/>
    <mergeCell ref="AW55:BX56"/>
    <mergeCell ref="BY55:CQ56"/>
    <mergeCell ref="CT55:CY56"/>
    <mergeCell ref="CZ55:DB56"/>
    <mergeCell ref="DC55:DD56"/>
    <mergeCell ref="DE55:DE56"/>
    <mergeCell ref="B55:M56"/>
    <mergeCell ref="N55:U56"/>
    <mergeCell ref="V55:Z56"/>
    <mergeCell ref="AA55:AC56"/>
    <mergeCell ref="AD55:AL56"/>
    <mergeCell ref="AM55:AV56"/>
    <mergeCell ref="DE53:DE54"/>
    <mergeCell ref="DF53:DH54"/>
    <mergeCell ref="DI53:DL54"/>
    <mergeCell ref="DN53:DP54"/>
    <mergeCell ref="EB53:EB54"/>
    <mergeCell ref="EC53:EE54"/>
    <mergeCell ref="DQ54:DS55"/>
    <mergeCell ref="DW54:EA55"/>
    <mergeCell ref="DF55:DH56"/>
    <mergeCell ref="DI55:DL56"/>
    <mergeCell ref="AM53:AV54"/>
    <mergeCell ref="AW53:BX54"/>
    <mergeCell ref="BY53:CQ54"/>
    <mergeCell ref="CT53:CY54"/>
    <mergeCell ref="CZ53:DB54"/>
    <mergeCell ref="DC53:DD54"/>
    <mergeCell ref="DQ52:DS53"/>
    <mergeCell ref="DW52:DX53"/>
    <mergeCell ref="DY52:DY53"/>
    <mergeCell ref="DT53:DV54"/>
    <mergeCell ref="DZ52:EA53"/>
    <mergeCell ref="B53:M54"/>
    <mergeCell ref="N53:U54"/>
    <mergeCell ref="V53:Z54"/>
    <mergeCell ref="AA53:AC54"/>
    <mergeCell ref="AD53:AL54"/>
    <mergeCell ref="CT51:CY52"/>
    <mergeCell ref="CZ51:DB52"/>
    <mergeCell ref="DC51:DD52"/>
    <mergeCell ref="DE51:DE52"/>
    <mergeCell ref="DF51:DH52"/>
    <mergeCell ref="DI51:DL52"/>
    <mergeCell ref="AW51:BH52"/>
    <mergeCell ref="BI51:BP52"/>
    <mergeCell ref="BQ51:BU52"/>
    <mergeCell ref="BV51:BX52"/>
    <mergeCell ref="BY51:CG52"/>
    <mergeCell ref="CH51:CQ52"/>
    <mergeCell ref="B51:M52"/>
    <mergeCell ref="N51:U52"/>
    <mergeCell ref="V51:Z52"/>
    <mergeCell ref="AA51:AC52"/>
    <mergeCell ref="AD51:AL52"/>
    <mergeCell ref="AM51:AV52"/>
    <mergeCell ref="CT49:CY50"/>
    <mergeCell ref="CZ49:DB50"/>
    <mergeCell ref="DC49:DD50"/>
    <mergeCell ref="DE49:DE50"/>
    <mergeCell ref="DF49:DH50"/>
    <mergeCell ref="DI49:DL50"/>
    <mergeCell ref="AW49:BH50"/>
    <mergeCell ref="BI49:BP50"/>
    <mergeCell ref="BQ49:BU50"/>
    <mergeCell ref="BV49:BX50"/>
    <mergeCell ref="BY49:CG50"/>
    <mergeCell ref="CH49:CQ50"/>
    <mergeCell ref="B49:M50"/>
    <mergeCell ref="N49:U50"/>
    <mergeCell ref="V49:Z50"/>
    <mergeCell ref="AA49:AC50"/>
    <mergeCell ref="AD49:AL50"/>
    <mergeCell ref="AM49:AV50"/>
    <mergeCell ref="CT47:CY48"/>
    <mergeCell ref="CZ47:DB48"/>
    <mergeCell ref="DC47:DD48"/>
    <mergeCell ref="DE47:DE48"/>
    <mergeCell ref="DF47:DH48"/>
    <mergeCell ref="DI47:DL48"/>
    <mergeCell ref="AW47:BH48"/>
    <mergeCell ref="BI47:BP48"/>
    <mergeCell ref="BQ47:BU48"/>
    <mergeCell ref="BV47:BX48"/>
    <mergeCell ref="BY47:CG48"/>
    <mergeCell ref="CH47:CQ48"/>
    <mergeCell ref="B47:M48"/>
    <mergeCell ref="N47:U48"/>
    <mergeCell ref="V47:Z48"/>
    <mergeCell ref="AA47:AC48"/>
    <mergeCell ref="AD47:AL48"/>
    <mergeCell ref="AM47:AV48"/>
    <mergeCell ref="CT45:CY46"/>
    <mergeCell ref="CZ45:DB46"/>
    <mergeCell ref="DC45:DD46"/>
    <mergeCell ref="DE45:DE46"/>
    <mergeCell ref="DF45:DH46"/>
    <mergeCell ref="DI45:DL46"/>
    <mergeCell ref="AW45:BH46"/>
    <mergeCell ref="BI45:BP46"/>
    <mergeCell ref="BQ45:BU46"/>
    <mergeCell ref="BV45:BX46"/>
    <mergeCell ref="BY45:CG46"/>
    <mergeCell ref="CH45:CQ46"/>
    <mergeCell ref="B45:M46"/>
    <mergeCell ref="N45:U46"/>
    <mergeCell ref="V45:Z46"/>
    <mergeCell ref="AA45:AC46"/>
    <mergeCell ref="AD45:AL46"/>
    <mergeCell ref="AM45:AV46"/>
    <mergeCell ref="CT43:CY44"/>
    <mergeCell ref="CZ43:DB44"/>
    <mergeCell ref="DC43:DD44"/>
    <mergeCell ref="DE43:DE44"/>
    <mergeCell ref="DF43:DH44"/>
    <mergeCell ref="DI43:DL44"/>
    <mergeCell ref="AW43:BH44"/>
    <mergeCell ref="BI43:BP44"/>
    <mergeCell ref="BQ43:BU44"/>
    <mergeCell ref="BV43:BX44"/>
    <mergeCell ref="BY43:CG44"/>
    <mergeCell ref="CH43:CQ44"/>
    <mergeCell ref="B43:M44"/>
    <mergeCell ref="N43:U44"/>
    <mergeCell ref="V43:Z44"/>
    <mergeCell ref="AA43:AC44"/>
    <mergeCell ref="AD43:AL44"/>
    <mergeCell ref="AM43:AV44"/>
    <mergeCell ref="CT41:CY42"/>
    <mergeCell ref="CZ41:DB42"/>
    <mergeCell ref="DC41:DD42"/>
    <mergeCell ref="DE41:DE42"/>
    <mergeCell ref="DF41:DH42"/>
    <mergeCell ref="DI41:DL42"/>
    <mergeCell ref="AW41:BH42"/>
    <mergeCell ref="BI41:BP42"/>
    <mergeCell ref="BQ41:BU42"/>
    <mergeCell ref="BV41:BX42"/>
    <mergeCell ref="BY41:CG42"/>
    <mergeCell ref="CH41:CQ42"/>
    <mergeCell ref="B41:M42"/>
    <mergeCell ref="N41:U42"/>
    <mergeCell ref="V41:Z42"/>
    <mergeCell ref="AA41:AC42"/>
    <mergeCell ref="AD41:AL42"/>
    <mergeCell ref="AM41:AV42"/>
    <mergeCell ref="CT39:CY40"/>
    <mergeCell ref="CZ39:DB40"/>
    <mergeCell ref="DC39:DD40"/>
    <mergeCell ref="DE39:DE40"/>
    <mergeCell ref="DF39:DH40"/>
    <mergeCell ref="DI39:DL40"/>
    <mergeCell ref="AW39:BH40"/>
    <mergeCell ref="BI39:BP40"/>
    <mergeCell ref="BQ39:BU40"/>
    <mergeCell ref="BV39:BX40"/>
    <mergeCell ref="BY39:CG40"/>
    <mergeCell ref="CH39:CQ40"/>
    <mergeCell ref="B39:M40"/>
    <mergeCell ref="N39:U40"/>
    <mergeCell ref="V39:Z40"/>
    <mergeCell ref="AA39:AC40"/>
    <mergeCell ref="AD39:AL40"/>
    <mergeCell ref="AM39:AV40"/>
    <mergeCell ref="CT37:CY38"/>
    <mergeCell ref="CZ37:DB38"/>
    <mergeCell ref="DC37:DD38"/>
    <mergeCell ref="DE37:DE38"/>
    <mergeCell ref="DF37:DH38"/>
    <mergeCell ref="DI37:DL38"/>
    <mergeCell ref="AW37:BH38"/>
    <mergeCell ref="BI37:BP38"/>
    <mergeCell ref="BQ37:BU38"/>
    <mergeCell ref="BV37:BX38"/>
    <mergeCell ref="BY37:CG38"/>
    <mergeCell ref="CH37:CQ38"/>
    <mergeCell ref="DC35:DD36"/>
    <mergeCell ref="DE35:DE36"/>
    <mergeCell ref="DF35:DH36"/>
    <mergeCell ref="DI35:DL36"/>
    <mergeCell ref="B37:M38"/>
    <mergeCell ref="N37:U38"/>
    <mergeCell ref="V37:Z38"/>
    <mergeCell ref="AA37:AC38"/>
    <mergeCell ref="AD37:AL38"/>
    <mergeCell ref="AM37:AV38"/>
    <mergeCell ref="BQ35:BU36"/>
    <mergeCell ref="BV35:BX36"/>
    <mergeCell ref="BY35:CG36"/>
    <mergeCell ref="CH35:CQ36"/>
    <mergeCell ref="CT35:CY36"/>
    <mergeCell ref="CZ35:DB36"/>
    <mergeCell ref="DF33:DH34"/>
    <mergeCell ref="DI33:DL34"/>
    <mergeCell ref="B35:M36"/>
    <mergeCell ref="N35:U36"/>
    <mergeCell ref="V35:Z36"/>
    <mergeCell ref="AA35:AC36"/>
    <mergeCell ref="AD35:AL36"/>
    <mergeCell ref="AM35:AV36"/>
    <mergeCell ref="AW35:BH36"/>
    <mergeCell ref="BI35:BP36"/>
    <mergeCell ref="BY33:CG34"/>
    <mergeCell ref="CH33:CQ34"/>
    <mergeCell ref="CT33:CY34"/>
    <mergeCell ref="CZ33:DB34"/>
    <mergeCell ref="DC33:DD34"/>
    <mergeCell ref="DE33:DE34"/>
    <mergeCell ref="EA32:EC33"/>
    <mergeCell ref="ED32:EE33"/>
    <mergeCell ref="B33:M34"/>
    <mergeCell ref="N33:U34"/>
    <mergeCell ref="V33:AC34"/>
    <mergeCell ref="AD33:AL34"/>
    <mergeCell ref="AM33:AV34"/>
    <mergeCell ref="AW33:BH34"/>
    <mergeCell ref="BI33:BP34"/>
    <mergeCell ref="BQ33:BX34"/>
    <mergeCell ref="EA29:EC30"/>
    <mergeCell ref="ED29:EE30"/>
    <mergeCell ref="B31:AV32"/>
    <mergeCell ref="CT31:CY32"/>
    <mergeCell ref="CZ31:DB32"/>
    <mergeCell ref="DC31:DD32"/>
    <mergeCell ref="DE31:DE32"/>
    <mergeCell ref="DF31:DH32"/>
    <mergeCell ref="DI31:DL32"/>
    <mergeCell ref="DY32:DZ33"/>
    <mergeCell ref="CZ29:DB30"/>
    <mergeCell ref="DC29:DD30"/>
    <mergeCell ref="DE29:DE30"/>
    <mergeCell ref="DF29:DH30"/>
    <mergeCell ref="DI29:DL30"/>
    <mergeCell ref="DY29:DZ30"/>
    <mergeCell ref="DT26:DU27"/>
    <mergeCell ref="DY26:DZ27"/>
    <mergeCell ref="EA26:EC27"/>
    <mergeCell ref="ED26:EE27"/>
    <mergeCell ref="CT27:CY28"/>
    <mergeCell ref="CZ27:DB28"/>
    <mergeCell ref="DC27:DD28"/>
    <mergeCell ref="DE27:DE28"/>
    <mergeCell ref="DF27:DH28"/>
    <mergeCell ref="DI27:DL28"/>
    <mergeCell ref="DC25:DD26"/>
    <mergeCell ref="DE25:DE26"/>
    <mergeCell ref="DF25:DH26"/>
    <mergeCell ref="DI25:DL26"/>
    <mergeCell ref="DO26:DP27"/>
    <mergeCell ref="DQ26:DS27"/>
    <mergeCell ref="M25:AM27"/>
    <mergeCell ref="AN25:AR27"/>
    <mergeCell ref="AS25:AV27"/>
    <mergeCell ref="CT25:CY26"/>
    <mergeCell ref="CZ25:DB26"/>
    <mergeCell ref="B28:P30"/>
    <mergeCell ref="Q28:Z30"/>
    <mergeCell ref="AA28:AR30"/>
    <mergeCell ref="AS28:AV30"/>
    <mergeCell ref="CT29:CY30"/>
    <mergeCell ref="CT23:CY24"/>
    <mergeCell ref="CZ23:DB24"/>
    <mergeCell ref="DC23:DD24"/>
    <mergeCell ref="DE23:DE24"/>
    <mergeCell ref="AO23:AR24"/>
    <mergeCell ref="AS23:AV24"/>
    <mergeCell ref="DW22:DX23"/>
    <mergeCell ref="DY22:DY23"/>
    <mergeCell ref="DZ22:EB23"/>
    <mergeCell ref="EC22:ED23"/>
    <mergeCell ref="B23:L27"/>
    <mergeCell ref="DE21:DE22"/>
    <mergeCell ref="DF21:DH22"/>
    <mergeCell ref="DI21:DL22"/>
    <mergeCell ref="DN22:DS23"/>
    <mergeCell ref="DT22:DU23"/>
    <mergeCell ref="DV22:DV23"/>
    <mergeCell ref="DF23:DH24"/>
    <mergeCell ref="DI23:DL24"/>
    <mergeCell ref="BY21:CA22"/>
    <mergeCell ref="CB21:CE22"/>
    <mergeCell ref="CF21:CH22"/>
    <mergeCell ref="CT21:CY22"/>
    <mergeCell ref="CZ21:DB22"/>
    <mergeCell ref="DC21:DD22"/>
    <mergeCell ref="AW23:CQ24"/>
    <mergeCell ref="B21:AT22"/>
    <mergeCell ref="AW21:BE22"/>
    <mergeCell ref="BI21:BM22"/>
    <mergeCell ref="BN21:BQ22"/>
    <mergeCell ref="BR21:BT22"/>
    <mergeCell ref="BU21:BX22"/>
    <mergeCell ref="DV18:DV19"/>
    <mergeCell ref="DW18:DX19"/>
    <mergeCell ref="DY18:DY19"/>
    <mergeCell ref="DZ18:EB19"/>
    <mergeCell ref="EC18:ED19"/>
    <mergeCell ref="CT19:CY20"/>
    <mergeCell ref="CZ19:DB20"/>
    <mergeCell ref="DC19:DD20"/>
    <mergeCell ref="DE19:DE20"/>
    <mergeCell ref="DF19:DH20"/>
    <mergeCell ref="AU18:BC20"/>
    <mergeCell ref="BD18:BN20"/>
    <mergeCell ref="BO18:CL20"/>
    <mergeCell ref="CM18:CQ20"/>
    <mergeCell ref="DN18:DS19"/>
    <mergeCell ref="DT18:DU19"/>
    <mergeCell ref="DI19:DL20"/>
    <mergeCell ref="DI15:DL16"/>
    <mergeCell ref="CT17:CY18"/>
    <mergeCell ref="CZ17:DB18"/>
    <mergeCell ref="DC17:DD18"/>
    <mergeCell ref="DE17:DE18"/>
    <mergeCell ref="DF17:DH18"/>
    <mergeCell ref="DI17:DL18"/>
    <mergeCell ref="AU15:BC17"/>
    <mergeCell ref="BD15:CL17"/>
    <mergeCell ref="CT15:CY16"/>
    <mergeCell ref="CZ15:DB16"/>
    <mergeCell ref="DC15:DD16"/>
    <mergeCell ref="DE15:DE16"/>
    <mergeCell ref="J12:AG13"/>
    <mergeCell ref="AU12:BC14"/>
    <mergeCell ref="BD12:CL14"/>
    <mergeCell ref="CT13:CY14"/>
    <mergeCell ref="CZ13:DB14"/>
    <mergeCell ref="DC13:DD14"/>
    <mergeCell ref="CT11:CY12"/>
    <mergeCell ref="CZ11:DB12"/>
    <mergeCell ref="DC11:DE12"/>
    <mergeCell ref="DP7:EF10"/>
    <mergeCell ref="BY2:CQ3"/>
    <mergeCell ref="DF11:DH12"/>
    <mergeCell ref="DI11:DL12"/>
    <mergeCell ref="DM11:EF13"/>
    <mergeCell ref="DE13:DE14"/>
    <mergeCell ref="DF13:DH14"/>
    <mergeCell ref="DI13:DL14"/>
    <mergeCell ref="DM14:DQ15"/>
    <mergeCell ref="DF15:DH16"/>
    <mergeCell ref="BY6:CQ9"/>
    <mergeCell ref="AO7:AT9"/>
    <mergeCell ref="CT7:DL10"/>
    <mergeCell ref="DM7:DO10"/>
    <mergeCell ref="B7:AN9"/>
    <mergeCell ref="B3:O5"/>
    <mergeCell ref="P3:X5"/>
    <mergeCell ref="Y3:BV5"/>
    <mergeCell ref="CT3:DF5"/>
    <mergeCell ref="DG3:DI5"/>
    <mergeCell ref="DJ3:EF5"/>
    <mergeCell ref="BY4:CQ5"/>
  </mergeCells>
  <printOptions/>
  <pageMargins left="0.6692913385826772" right="0.5905511811023623" top="0.7874015748031497" bottom="0.3937007874015748" header="0.31496062992125984" footer="0.31496062992125984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美星開発</dc:creator>
  <cp:keywords/>
  <dc:description/>
  <cp:lastModifiedBy>user</cp:lastModifiedBy>
  <cp:lastPrinted>2018-03-12T04:44:45Z</cp:lastPrinted>
  <dcterms:created xsi:type="dcterms:W3CDTF">2010-10-08T08:09:08Z</dcterms:created>
  <dcterms:modified xsi:type="dcterms:W3CDTF">2021-04-02T11:37:23Z</dcterms:modified>
  <cp:category/>
  <cp:version/>
  <cp:contentType/>
  <cp:contentStatus/>
</cp:coreProperties>
</file>