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Hto7+gpZCNAsUxjEfoHfxiBBfLE89mXKfF3aA2o7bOioBGiURtOBJ/wjDiFVLSUFXi9JVe+wL7jKutrDeSzeA==" workbookSaltValue="vQUX6hyyGk9lYvfeHp5fkw==" workbookSpinCount="100000" lockStructure="1"/>
  <bookViews>
    <workbookView xWindow="14805" yWindow="765" windowWidth="15360" windowHeight="7635"/>
  </bookViews>
  <sheets>
    <sheet name="法適用_工業用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<sst xmlns="http://schemas.openxmlformats.org/spreadsheetml/2006/main" count="262" uniqueCount="107">
  <si>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</si>
  <si>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</si>
  <si>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</si>
  <si>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</si>
  <si>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</si>
  <si>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</si>
  <si>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</si>
  <si>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</si>
  <si>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</si>
  <si>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</si>
  <si>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</si>
  <si>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</si>
  <si>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</si>
  <si>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</si>
  <si>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</si>
  <si>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</si>
  <si>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</si>
  <si>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</si>
  <si>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</si>
  <si>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</si>
  <si>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</si>
  <si>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</si>
  <si>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</si>
  <si>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</si>
  <si>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</si>
  <si>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</si>
  <si>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</si>
  <si>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</si>
  <si>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</si>
  <si>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</si>
  <si>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</si>
  <si>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</si>
  <si>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</si>
  <si>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</si>
  <si>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</si>
  <si>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</si>
  <si>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</si>
  <si>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</si>
  <si>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</si>
  <si>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</si>
  <si>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</si>
  <si>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</si>
  <si>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</si>
  <si>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</si>
  <si>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</si>
  <si>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</si>
  <si>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</si>
  <si>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</si>
  <si>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</si>
  <si>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</si>
  <si>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</si>
  <si>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</si>
  <si>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</si>
  <si>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</si>
  <si>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</si>
  <si>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</si>
  <si>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</si>
  <si>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</si>
  <si>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</si>
  <si>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</si>
  <si>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</si>
  <si>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</si>
  <si>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</si>
  <si>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</si>
  <si>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</si>
  <si>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</si>
  <si>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</si>
  <si>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</si>
  <si>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</si>
  <si>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</si>
  <si>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</si>
  <si>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</si>
  <si>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</si>
  <si>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</si>
  <si>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</si>
  <si>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</si>
  <si>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</si>
  <si>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</si>
  <si>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</si>
  <si>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</si>
  <si>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</si>
  <si>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</si>
  <si>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</si>
  <si>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</si>
  <si>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</si>
  <si>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</si>
  <si>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</si>
  <si>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</si>
  <si>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332071</t>
  </si>
  <si>
    <t>46</t>
  </si>
  <si>
    <t>02</t>
  </si>
  <si>
    <t>0</t>
  </si>
  <si>
    <t>000</t>
  </si>
  <si>
    <t>岡山県　井原市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</si>
  <si>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</si>
  <si>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</si>
  <si>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</si>
  <si>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</si>
  <si>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</si>
  <si>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</si>
  <si>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</si>
  <si>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</si>
  <si>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</si>
  <si>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</si>
  <si>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累積欠損金（グラフ②）を抱えておらず、経常収支比率（グラフ①）、料金回収率（グラフ⑤）も１００％を超えており、また、給水原価(グラフ⑥)も低く、概ね良好な経営と判断される。
　しかしながら、企業債残高対給水収益比率（グラフ④）は、類似団体平均値より高い水準となっており、今後は、有効な財源の確保に努め、投資規模の妥当性、類似団体との比較分析に基づき適切な投資を行うことが求められる。
　施設利用率（グラフ⑦）、契約率（グラフ⑧）については、配水能力向上に伴い、類似団体平均値より低い水準となった。
　契約水量の増加に関しては、企業の業績に左右されることとなるが、引き続き、工業用水の利用促進を働きかけ、将来にわたって良質な工業用水を低廉な価格で安定供給していけるよう、経営の健全化に努める。</t>
    <rPh sb="116" eb="118">
      <t>ルイジ</t>
    </rPh>
    <rPh sb="118" eb="120">
      <t>ダンタイ</t>
    </rPh>
    <rPh sb="120" eb="123">
      <t>ヘイキンチ</t>
    </rPh>
    <rPh sb="125" eb="126">
      <t>タカ</t>
    </rPh>
    <rPh sb="127" eb="129">
      <t>スイジュン</t>
    </rPh>
    <rPh sb="136" eb="138">
      <t>コンゴ</t>
    </rPh>
    <rPh sb="140" eb="142">
      <t>ユウコウ</t>
    </rPh>
    <rPh sb="143" eb="145">
      <t>ザイゲン</t>
    </rPh>
    <rPh sb="146" eb="148">
      <t>カクホ</t>
    </rPh>
    <rPh sb="149" eb="150">
      <t>ツト</t>
    </rPh>
    <rPh sb="152" eb="154">
      <t>トウシ</t>
    </rPh>
    <rPh sb="154" eb="156">
      <t>キボ</t>
    </rPh>
    <rPh sb="157" eb="160">
      <t>ダトウセイ</t>
    </rPh>
    <rPh sb="161" eb="163">
      <t>ルイジ</t>
    </rPh>
    <rPh sb="163" eb="165">
      <t>ダンタイ</t>
    </rPh>
    <rPh sb="167" eb="169">
      <t>ヒカク</t>
    </rPh>
    <rPh sb="169" eb="171">
      <t>ブンセキ</t>
    </rPh>
    <rPh sb="172" eb="173">
      <t>モト</t>
    </rPh>
    <rPh sb="175" eb="177">
      <t>テキセツ</t>
    </rPh>
    <rPh sb="178" eb="180">
      <t>トウシ</t>
    </rPh>
    <rPh sb="181" eb="182">
      <t>オコナ</t>
    </rPh>
    <rPh sb="186" eb="187">
      <t>モト</t>
    </rPh>
    <rPh sb="221" eb="223">
      <t>ハイスイ</t>
    </rPh>
    <rPh sb="223" eb="225">
      <t>ノウリョク</t>
    </rPh>
    <rPh sb="225" eb="227">
      <t>コウジョウ</t>
    </rPh>
    <rPh sb="228" eb="229">
      <t>トモナ</t>
    </rPh>
    <rPh sb="231" eb="233">
      <t>ルイジ</t>
    </rPh>
    <rPh sb="233" eb="235">
      <t>ダンタイ</t>
    </rPh>
    <rPh sb="235" eb="238">
      <t>ヘイキンチ</t>
    </rPh>
    <rPh sb="240" eb="241">
      <t>ヒク</t>
    </rPh>
    <rPh sb="242" eb="244">
      <t>スイジュン</t>
    </rPh>
    <rPh sb="251" eb="253">
      <t>ケイヤク</t>
    </rPh>
    <rPh sb="253" eb="255">
      <t>スイリョウ</t>
    </rPh>
    <rPh sb="256" eb="258">
      <t>ゾウカ</t>
    </rPh>
    <rPh sb="259" eb="260">
      <t>カン</t>
    </rPh>
    <rPh sb="264" eb="266">
      <t>キギョウ</t>
    </rPh>
    <rPh sb="267" eb="269">
      <t>ギョウセキ</t>
    </rPh>
    <rPh sb="270" eb="272">
      <t>サユウ</t>
    </rPh>
    <rPh sb="282" eb="283">
      <t>ヒ</t>
    </rPh>
    <rPh sb="284" eb="285">
      <t>ツヅ</t>
    </rPh>
    <rPh sb="287" eb="289">
      <t>コウギョウ</t>
    </rPh>
    <rPh sb="289" eb="291">
      <t>ヨウスイ</t>
    </rPh>
    <rPh sb="292" eb="294">
      <t>リヨウ</t>
    </rPh>
    <rPh sb="294" eb="296">
      <t>ソクシン</t>
    </rPh>
    <rPh sb="297" eb="298">
      <t>ハタラ</t>
    </rPh>
    <phoneticPr fontId="5"/>
  </si>
  <si>
    <t>　本市の工業用水道事業は、昭和63年から建設を行い、平成2年から順次給水を開始し現在に至っている。
　近い将来、整備した配水管等が耐用年数を迎えることから、施設の長寿命化・耐震化を含め、効果的な施設更新に取り組んでいく必要があると考える。
　更新にあたっては、多額な費用を伴うことから、国・県の動向を注視しながら有利な財源確保に努め、事業経営を圧迫しないよう努める。</t>
    <rPh sb="81" eb="82">
      <t>チョウ</t>
    </rPh>
    <rPh sb="82" eb="84">
      <t>ジュミョウ</t>
    </rPh>
    <rPh sb="90" eb="91">
      <t>フク</t>
    </rPh>
    <rPh sb="93" eb="96">
      <t>コウカテキ</t>
    </rPh>
    <rPh sb="97" eb="99">
      <t>シセツ</t>
    </rPh>
    <rPh sb="99" eb="101">
      <t>コウシン</t>
    </rPh>
    <rPh sb="109" eb="111">
      <t>ヒツヨウ</t>
    </rPh>
    <rPh sb="115" eb="116">
      <t>カンガ</t>
    </rPh>
    <rPh sb="179" eb="180">
      <t>ツト</t>
    </rPh>
    <phoneticPr fontId="5"/>
  </si>
  <si>
    <t>　現在、経営戦略の策定に取り組んでおり、中長期的な視点で経営状況を分析し、今以上に効率的かつ安定的な事業を展開し、安全・強靭、持続可能な工業用水道事業を目指し、災害に強い水道施設を構築し、更なる経営の健全化に努める。</t>
    <rPh sb="1" eb="3">
      <t>ゲンザイ</t>
    </rPh>
    <rPh sb="4" eb="6">
      <t>ケイエイ</t>
    </rPh>
    <rPh sb="6" eb="8">
      <t>センリャク</t>
    </rPh>
    <rPh sb="9" eb="11">
      <t>サクテイ</t>
    </rPh>
    <rPh sb="12" eb="13">
      <t>ト</t>
    </rPh>
    <rPh sb="14" eb="15">
      <t>ク</t>
    </rPh>
    <rPh sb="20" eb="24">
      <t>チュウチョウキテキ</t>
    </rPh>
    <rPh sb="25" eb="27">
      <t>シテン</t>
    </rPh>
    <rPh sb="28" eb="30">
      <t>ケイエイ</t>
    </rPh>
    <rPh sb="30" eb="32">
      <t>ジョウキョウ</t>
    </rPh>
    <rPh sb="33" eb="35">
      <t>ブンセキ</t>
    </rPh>
    <rPh sb="46" eb="48">
      <t>アンテイ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</si>
</sst>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40.6</c:v>
                </c:pt>
                <c:pt idx="1">
                  <c:v>43.68</c:v>
                </c:pt>
                <c:pt idx="2">
                  <c:v>46.72</c:v>
                </c:pt>
                <c:pt idx="3">
                  <c:v>44.09</c:v>
                </c:pt>
                <c:pt idx="4">
                  <c:v>47.5</c:v>
                </c:pt>
              </c:numCache>
            </c:numRef>
          </c:val>
          <c:extLst xmlns:c16r2="http://schemas.microsoft.com/office/drawing/2015/06/chart">
            <c:ext xmlns:c16="http://schemas.microsoft.com/office/drawing/2014/chart" uri="{C3380CC4-5D6E-409C-BE32-E72D297353CC}">
              <c16:uniqueId val="{00000000-B767-4D3B-A46C-47E2DAAEBA40}"/>
            </c:ext>
          </c:extLst>
        </c:ser>
        <c:dLbls>
          <c:showLegendKey val="0"/>
          <c:showVal val="0"/>
          <c:showCatName val="0"/>
          <c:showSerName val="0"/>
          <c:showPercent val="0"/>
          <c:showBubbleSize val="0"/>
        </c:dLbls>
        <c:gapWidth val="150"/>
        <c:axId val="72424448"/>
        <c:axId val="72992256"/>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53.32</c:v>
                </c:pt>
                <c:pt idx="1">
                  <c:v>53.4</c:v>
                </c:pt>
                <c:pt idx="2">
                  <c:v>53.49</c:v>
                </c:pt>
                <c:pt idx="3">
                  <c:v>54.3</c:v>
                </c:pt>
                <c:pt idx="4">
                  <c:v>55.32</c:v>
                </c:pt>
              </c:numCache>
            </c:numRef>
          </c:val>
          <c:smooth val="0"/>
          <c:extLst xmlns:c16r2="http://schemas.microsoft.com/office/drawing/2015/06/chart">
            <c:ext xmlns:c16="http://schemas.microsoft.com/office/drawing/2014/chart" uri="{C3380CC4-5D6E-409C-BE32-E72D297353CC}">
              <c16:uniqueId val="{00000001-B767-4D3B-A46C-47E2DAAEBA40}"/>
            </c:ext>
          </c:extLst>
        </c:ser>
        <c:dLbls>
          <c:showLegendKey val="0"/>
          <c:showVal val="0"/>
          <c:showCatName val="0"/>
          <c:showSerName val="0"/>
          <c:showPercent val="0"/>
          <c:showBubbleSize val="0"/>
        </c:dLbls>
        <c:marker val="1"/>
        <c:smooth val="0"/>
        <c:axId val="72424448"/>
        <c:axId val="72992256"/>
      </c:lineChart>
      <c:catAx>
        <c:axId val="72424448"/>
        <c:scaling>
          <c:orientation val="minMax"/>
        </c:scaling>
        <c:delete val="1"/>
        <c:axPos val="b"/>
        <c:numFmt formatCode="General" sourceLinked="1"/>
        <c:majorTickMark val="none"/>
        <c:minorTickMark val="none"/>
        <c:tickLblPos val="none"/>
        <c:crossAx val="72992256"/>
        <c:crosses val="autoZero"/>
        <c:auto val="1"/>
        <c:lblAlgn val="ctr"/>
        <c:lblOffset val="100"/>
        <c:noMultiLvlLbl val="1"/>
      </c:catAx>
      <c:valAx>
        <c:axId val="729922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7242444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4C7-4CF1-98F4-D021528FD9AF}"/>
            </c:ext>
          </c:extLst>
        </c:ser>
        <c:dLbls>
          <c:showLegendKey val="0"/>
          <c:showVal val="0"/>
          <c:showCatName val="0"/>
          <c:showSerName val="0"/>
          <c:showPercent val="0"/>
          <c:showBubbleSize val="0"/>
        </c:dLbls>
        <c:gapWidth val="150"/>
        <c:axId val="69431296"/>
        <c:axId val="69433216"/>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115.82</c:v>
                </c:pt>
                <c:pt idx="1">
                  <c:v>118.97</c:v>
                </c:pt>
                <c:pt idx="2">
                  <c:v>121.15</c:v>
                </c:pt>
                <c:pt idx="3">
                  <c:v>125.8</c:v>
                </c:pt>
                <c:pt idx="4">
                  <c:v>132.55000000000001</c:v>
                </c:pt>
              </c:numCache>
            </c:numRef>
          </c:val>
          <c:smooth val="0"/>
          <c:extLst xmlns:c16r2="http://schemas.microsoft.com/office/drawing/2015/06/chart">
            <c:ext xmlns:c16="http://schemas.microsoft.com/office/drawing/2014/chart" uri="{C3380CC4-5D6E-409C-BE32-E72D297353CC}">
              <c16:uniqueId val="{00000001-F4C7-4CF1-98F4-D021528FD9AF}"/>
            </c:ext>
          </c:extLst>
        </c:ser>
        <c:dLbls>
          <c:showLegendKey val="0"/>
          <c:showVal val="0"/>
          <c:showCatName val="0"/>
          <c:showSerName val="0"/>
          <c:showPercent val="0"/>
          <c:showBubbleSize val="0"/>
        </c:dLbls>
        <c:marker val="1"/>
        <c:smooth val="0"/>
        <c:axId val="69431296"/>
        <c:axId val="69433216"/>
      </c:lineChart>
      <c:catAx>
        <c:axId val="69431296"/>
        <c:scaling>
          <c:orientation val="minMax"/>
        </c:scaling>
        <c:delete val="1"/>
        <c:axPos val="b"/>
        <c:numFmt formatCode="General" sourceLinked="1"/>
        <c:majorTickMark val="none"/>
        <c:minorTickMark val="none"/>
        <c:tickLblPos val="none"/>
        <c:crossAx val="69433216"/>
        <c:crosses val="autoZero"/>
        <c:auto val="1"/>
        <c:lblAlgn val="ctr"/>
        <c:lblOffset val="100"/>
        <c:noMultiLvlLbl val="1"/>
      </c:catAx>
      <c:valAx>
        <c:axId val="694332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943129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139.36000000000001</c:v>
                </c:pt>
                <c:pt idx="1">
                  <c:v>140.99</c:v>
                </c:pt>
                <c:pt idx="2">
                  <c:v>141.41999999999999</c:v>
                </c:pt>
                <c:pt idx="3">
                  <c:v>134.21</c:v>
                </c:pt>
                <c:pt idx="4">
                  <c:v>123.34</c:v>
                </c:pt>
              </c:numCache>
            </c:numRef>
          </c:val>
          <c:extLst xmlns:c16r2="http://schemas.microsoft.com/office/drawing/2015/06/chart">
            <c:ext xmlns:c16="http://schemas.microsoft.com/office/drawing/2014/chart" uri="{C3380CC4-5D6E-409C-BE32-E72D297353CC}">
              <c16:uniqueId val="{00000000-85AA-4597-B82A-9F50ADC9405F}"/>
            </c:ext>
          </c:extLst>
        </c:ser>
        <c:dLbls>
          <c:showLegendKey val="0"/>
          <c:showVal val="0"/>
          <c:showCatName val="0"/>
          <c:showSerName val="0"/>
          <c:showPercent val="0"/>
          <c:showBubbleSize val="0"/>
        </c:dLbls>
        <c:gapWidth val="150"/>
        <c:axId val="69455232"/>
        <c:axId val="69465600"/>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120</c:v>
                </c:pt>
                <c:pt idx="1">
                  <c:v>113.67</c:v>
                </c:pt>
                <c:pt idx="2">
                  <c:v>110.79</c:v>
                </c:pt>
                <c:pt idx="3">
                  <c:v>108.76</c:v>
                </c:pt>
                <c:pt idx="4">
                  <c:v>110.19</c:v>
                </c:pt>
              </c:numCache>
            </c:numRef>
          </c:val>
          <c:smooth val="0"/>
          <c:extLst xmlns:c16r2="http://schemas.microsoft.com/office/drawing/2015/06/chart">
            <c:ext xmlns:c16="http://schemas.microsoft.com/office/drawing/2014/chart" uri="{C3380CC4-5D6E-409C-BE32-E72D297353CC}">
              <c16:uniqueId val="{00000001-85AA-4597-B82A-9F50ADC9405F}"/>
            </c:ext>
          </c:extLst>
        </c:ser>
        <c:dLbls>
          <c:showLegendKey val="0"/>
          <c:showVal val="0"/>
          <c:showCatName val="0"/>
          <c:showSerName val="0"/>
          <c:showPercent val="0"/>
          <c:showBubbleSize val="0"/>
        </c:dLbls>
        <c:marker val="1"/>
        <c:smooth val="0"/>
        <c:axId val="69455232"/>
        <c:axId val="69465600"/>
      </c:lineChart>
      <c:catAx>
        <c:axId val="69455232"/>
        <c:scaling>
          <c:orientation val="minMax"/>
        </c:scaling>
        <c:delete val="1"/>
        <c:axPos val="b"/>
        <c:numFmt formatCode="General" sourceLinked="1"/>
        <c:majorTickMark val="none"/>
        <c:minorTickMark val="none"/>
        <c:tickLblPos val="none"/>
        <c:crossAx val="69465600"/>
        <c:crosses val="autoZero"/>
        <c:auto val="1"/>
        <c:lblAlgn val="ctr"/>
        <c:lblOffset val="100"/>
        <c:noMultiLvlLbl val="1"/>
      </c:catAx>
      <c:valAx>
        <c:axId val="6946560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945523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664-456F-9E0F-C453C0497508}"/>
            </c:ext>
          </c:extLst>
        </c:ser>
        <c:dLbls>
          <c:showLegendKey val="0"/>
          <c:showVal val="0"/>
          <c:showCatName val="0"/>
          <c:showSerName val="0"/>
          <c:showPercent val="0"/>
          <c:showBubbleSize val="0"/>
        </c:dLbls>
        <c:gapWidth val="150"/>
        <c:axId val="93120384"/>
        <c:axId val="155308416"/>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3.56</c:v>
                </c:pt>
                <c:pt idx="1">
                  <c:v>3.46</c:v>
                </c:pt>
                <c:pt idx="2">
                  <c:v>3.28</c:v>
                </c:pt>
                <c:pt idx="3">
                  <c:v>4.66</c:v>
                </c:pt>
                <c:pt idx="4">
                  <c:v>7.35</c:v>
                </c:pt>
              </c:numCache>
            </c:numRef>
          </c:val>
          <c:smooth val="0"/>
          <c:extLst xmlns:c16r2="http://schemas.microsoft.com/office/drawing/2015/06/chart">
            <c:ext xmlns:c16="http://schemas.microsoft.com/office/drawing/2014/chart" uri="{C3380CC4-5D6E-409C-BE32-E72D297353CC}">
              <c16:uniqueId val="{00000001-D664-456F-9E0F-C453C0497508}"/>
            </c:ext>
          </c:extLst>
        </c:ser>
        <c:dLbls>
          <c:showLegendKey val="0"/>
          <c:showVal val="0"/>
          <c:showCatName val="0"/>
          <c:showSerName val="0"/>
          <c:showPercent val="0"/>
          <c:showBubbleSize val="0"/>
        </c:dLbls>
        <c:marker val="1"/>
        <c:smooth val="0"/>
        <c:axId val="93120384"/>
        <c:axId val="155308416"/>
      </c:lineChart>
      <c:catAx>
        <c:axId val="93120384"/>
        <c:scaling>
          <c:orientation val="minMax"/>
        </c:scaling>
        <c:delete val="1"/>
        <c:axPos val="b"/>
        <c:numFmt formatCode="General" sourceLinked="1"/>
        <c:majorTickMark val="none"/>
        <c:minorTickMark val="none"/>
        <c:tickLblPos val="none"/>
        <c:crossAx val="155308416"/>
        <c:crosses val="autoZero"/>
        <c:auto val="1"/>
        <c:lblAlgn val="ctr"/>
        <c:lblOffset val="100"/>
        <c:noMultiLvlLbl val="1"/>
      </c:catAx>
      <c:valAx>
        <c:axId val="1553084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9312038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02-4D8B-91FA-E4F90FB311CB}"/>
            </c:ext>
          </c:extLst>
        </c:ser>
        <c:dLbls>
          <c:showLegendKey val="0"/>
          <c:showVal val="0"/>
          <c:showCatName val="0"/>
          <c:showSerName val="0"/>
          <c:showPercent val="0"/>
          <c:showBubbleSize val="0"/>
        </c:dLbls>
        <c:gapWidth val="150"/>
        <c:axId val="37427840"/>
        <c:axId val="374423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0.06</c:v>
                </c:pt>
                <c:pt idx="1">
                  <c:v>0.13</c:v>
                </c:pt>
                <c:pt idx="2">
                  <c:v>0.02</c:v>
                </c:pt>
                <c:pt idx="3">
                  <c:v>0.06</c:v>
                </c:pt>
                <c:pt idx="4">
                  <c:v>0.09</c:v>
                </c:pt>
              </c:numCache>
            </c:numRef>
          </c:val>
          <c:smooth val="0"/>
          <c:extLst xmlns:c16r2="http://schemas.microsoft.com/office/drawing/2015/06/chart">
            <c:ext xmlns:c16="http://schemas.microsoft.com/office/drawing/2014/chart" uri="{C3380CC4-5D6E-409C-BE32-E72D297353CC}">
              <c16:uniqueId val="{00000001-ED02-4D8B-91FA-E4F90FB311CB}"/>
            </c:ext>
          </c:extLst>
        </c:ser>
        <c:dLbls>
          <c:showLegendKey val="0"/>
          <c:showVal val="0"/>
          <c:showCatName val="0"/>
          <c:showSerName val="0"/>
          <c:showPercent val="0"/>
          <c:showBubbleSize val="0"/>
        </c:dLbls>
        <c:marker val="1"/>
        <c:smooth val="0"/>
        <c:axId val="37427840"/>
        <c:axId val="37442304"/>
      </c:lineChart>
      <c:catAx>
        <c:axId val="37427840"/>
        <c:scaling>
          <c:orientation val="minMax"/>
        </c:scaling>
        <c:delete val="1"/>
        <c:axPos val="b"/>
        <c:numFmt formatCode="General" sourceLinked="1"/>
        <c:majorTickMark val="none"/>
        <c:minorTickMark val="none"/>
        <c:tickLblPos val="none"/>
        <c:crossAx val="37442304"/>
        <c:crosses val="autoZero"/>
        <c:auto val="1"/>
        <c:lblAlgn val="ctr"/>
        <c:lblOffset val="100"/>
        <c:noMultiLvlLbl val="1"/>
      </c:catAx>
      <c:valAx>
        <c:axId val="374423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742784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690.44</c:v>
                </c:pt>
                <c:pt idx="1">
                  <c:v>721.74</c:v>
                </c:pt>
                <c:pt idx="2">
                  <c:v>752.36</c:v>
                </c:pt>
                <c:pt idx="3">
                  <c:v>847.94</c:v>
                </c:pt>
                <c:pt idx="4">
                  <c:v>781.01</c:v>
                </c:pt>
              </c:numCache>
            </c:numRef>
          </c:val>
          <c:extLst xmlns:c16r2="http://schemas.microsoft.com/office/drawing/2015/06/chart">
            <c:ext xmlns:c16="http://schemas.microsoft.com/office/drawing/2014/chart" uri="{C3380CC4-5D6E-409C-BE32-E72D297353CC}">
              <c16:uniqueId val="{00000000-EF99-4B76-8424-55EE58EA1003}"/>
            </c:ext>
          </c:extLst>
        </c:ser>
        <c:dLbls>
          <c:showLegendKey val="0"/>
          <c:showVal val="0"/>
          <c:showCatName val="0"/>
          <c:showSerName val="0"/>
          <c:showPercent val="0"/>
          <c:showBubbleSize val="0"/>
        </c:dLbls>
        <c:gapWidth val="150"/>
        <c:axId val="37456128"/>
        <c:axId val="3747059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549.77</c:v>
                </c:pt>
                <c:pt idx="1">
                  <c:v>730.25</c:v>
                </c:pt>
                <c:pt idx="2">
                  <c:v>868.31</c:v>
                </c:pt>
                <c:pt idx="3">
                  <c:v>732.52</c:v>
                </c:pt>
                <c:pt idx="4">
                  <c:v>819.73</c:v>
                </c:pt>
              </c:numCache>
            </c:numRef>
          </c:val>
          <c:smooth val="0"/>
          <c:extLst xmlns:c16r2="http://schemas.microsoft.com/office/drawing/2015/06/chart">
            <c:ext xmlns:c16="http://schemas.microsoft.com/office/drawing/2014/chart" uri="{C3380CC4-5D6E-409C-BE32-E72D297353CC}">
              <c16:uniqueId val="{00000001-EF99-4B76-8424-55EE58EA1003}"/>
            </c:ext>
          </c:extLst>
        </c:ser>
        <c:dLbls>
          <c:showLegendKey val="0"/>
          <c:showVal val="0"/>
          <c:showCatName val="0"/>
          <c:showSerName val="0"/>
          <c:showPercent val="0"/>
          <c:showBubbleSize val="0"/>
        </c:dLbls>
        <c:marker val="1"/>
        <c:smooth val="0"/>
        <c:axId val="37456128"/>
        <c:axId val="37470592"/>
      </c:lineChart>
      <c:catAx>
        <c:axId val="37456128"/>
        <c:scaling>
          <c:orientation val="minMax"/>
        </c:scaling>
        <c:delete val="1"/>
        <c:axPos val="b"/>
        <c:numFmt formatCode="General" sourceLinked="1"/>
        <c:majorTickMark val="none"/>
        <c:minorTickMark val="none"/>
        <c:tickLblPos val="none"/>
        <c:crossAx val="37470592"/>
        <c:crosses val="autoZero"/>
        <c:auto val="1"/>
        <c:lblAlgn val="ctr"/>
        <c:lblOffset val="100"/>
        <c:noMultiLvlLbl val="1"/>
      </c:catAx>
      <c:valAx>
        <c:axId val="3747059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74561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546.74</c:v>
                </c:pt>
                <c:pt idx="1">
                  <c:v>497.84</c:v>
                </c:pt>
                <c:pt idx="2">
                  <c:v>443.1</c:v>
                </c:pt>
                <c:pt idx="3">
                  <c:v>593.20000000000005</c:v>
                </c:pt>
                <c:pt idx="4">
                  <c:v>551.1</c:v>
                </c:pt>
              </c:numCache>
            </c:numRef>
          </c:val>
          <c:extLst xmlns:c16r2="http://schemas.microsoft.com/office/drawing/2015/06/chart">
            <c:ext xmlns:c16="http://schemas.microsoft.com/office/drawing/2014/chart" uri="{C3380CC4-5D6E-409C-BE32-E72D297353CC}">
              <c16:uniqueId val="{00000000-12B2-4EA2-A580-9040304D464E}"/>
            </c:ext>
          </c:extLst>
        </c:ser>
        <c:dLbls>
          <c:showLegendKey val="0"/>
          <c:showVal val="0"/>
          <c:showCatName val="0"/>
          <c:showSerName val="0"/>
          <c:showPercent val="0"/>
          <c:showBubbleSize val="0"/>
        </c:dLbls>
        <c:gapWidth val="150"/>
        <c:axId val="37480320"/>
        <c:axId val="6914867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536.28</c:v>
                </c:pt>
                <c:pt idx="1">
                  <c:v>514.66</c:v>
                </c:pt>
                <c:pt idx="2">
                  <c:v>504.81</c:v>
                </c:pt>
                <c:pt idx="3">
                  <c:v>498.01</c:v>
                </c:pt>
                <c:pt idx="4">
                  <c:v>490.39</c:v>
                </c:pt>
              </c:numCache>
            </c:numRef>
          </c:val>
          <c:smooth val="0"/>
          <c:extLst xmlns:c16r2="http://schemas.microsoft.com/office/drawing/2015/06/chart">
            <c:ext xmlns:c16="http://schemas.microsoft.com/office/drawing/2014/chart" uri="{C3380CC4-5D6E-409C-BE32-E72D297353CC}">
              <c16:uniqueId val="{00000001-12B2-4EA2-A580-9040304D464E}"/>
            </c:ext>
          </c:extLst>
        </c:ser>
        <c:dLbls>
          <c:showLegendKey val="0"/>
          <c:showVal val="0"/>
          <c:showCatName val="0"/>
          <c:showSerName val="0"/>
          <c:showPercent val="0"/>
          <c:showBubbleSize val="0"/>
        </c:dLbls>
        <c:marker val="1"/>
        <c:smooth val="0"/>
        <c:axId val="37480320"/>
        <c:axId val="69148672"/>
      </c:lineChart>
      <c:catAx>
        <c:axId val="37480320"/>
        <c:scaling>
          <c:orientation val="minMax"/>
        </c:scaling>
        <c:delete val="1"/>
        <c:axPos val="b"/>
        <c:numFmt formatCode="General" sourceLinked="1"/>
        <c:majorTickMark val="none"/>
        <c:minorTickMark val="none"/>
        <c:tickLblPos val="none"/>
        <c:crossAx val="69148672"/>
        <c:crosses val="autoZero"/>
        <c:auto val="1"/>
        <c:lblAlgn val="ctr"/>
        <c:lblOffset val="100"/>
        <c:noMultiLvlLbl val="1"/>
      </c:catAx>
      <c:valAx>
        <c:axId val="6914867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748032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143.32</c:v>
                </c:pt>
                <c:pt idx="1">
                  <c:v>145.31</c:v>
                </c:pt>
                <c:pt idx="2">
                  <c:v>146.30000000000001</c:v>
                </c:pt>
                <c:pt idx="3">
                  <c:v>137.77000000000001</c:v>
                </c:pt>
                <c:pt idx="4">
                  <c:v>125.04</c:v>
                </c:pt>
              </c:numCache>
            </c:numRef>
          </c:val>
          <c:extLst xmlns:c16r2="http://schemas.microsoft.com/office/drawing/2015/06/chart">
            <c:ext xmlns:c16="http://schemas.microsoft.com/office/drawing/2014/chart" uri="{C3380CC4-5D6E-409C-BE32-E72D297353CC}">
              <c16:uniqueId val="{00000000-79D3-490B-8386-185A0CC2CD3D}"/>
            </c:ext>
          </c:extLst>
        </c:ser>
        <c:dLbls>
          <c:showLegendKey val="0"/>
          <c:showVal val="0"/>
          <c:showCatName val="0"/>
          <c:showSerName val="0"/>
          <c:showPercent val="0"/>
          <c:showBubbleSize val="0"/>
        </c:dLbls>
        <c:gapWidth val="150"/>
        <c:axId val="69162496"/>
        <c:axId val="69164416"/>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100.54</c:v>
                </c:pt>
                <c:pt idx="1">
                  <c:v>95.99</c:v>
                </c:pt>
                <c:pt idx="2">
                  <c:v>94.91</c:v>
                </c:pt>
                <c:pt idx="3">
                  <c:v>90.22</c:v>
                </c:pt>
                <c:pt idx="4">
                  <c:v>90.8</c:v>
                </c:pt>
              </c:numCache>
            </c:numRef>
          </c:val>
          <c:smooth val="0"/>
          <c:extLst xmlns:c16r2="http://schemas.microsoft.com/office/drawing/2015/06/chart">
            <c:ext xmlns:c16="http://schemas.microsoft.com/office/drawing/2014/chart" uri="{C3380CC4-5D6E-409C-BE32-E72D297353CC}">
              <c16:uniqueId val="{00000001-79D3-490B-8386-185A0CC2CD3D}"/>
            </c:ext>
          </c:extLst>
        </c:ser>
        <c:dLbls>
          <c:showLegendKey val="0"/>
          <c:showVal val="0"/>
          <c:showCatName val="0"/>
          <c:showSerName val="0"/>
          <c:showPercent val="0"/>
          <c:showBubbleSize val="0"/>
        </c:dLbls>
        <c:marker val="1"/>
        <c:smooth val="0"/>
        <c:axId val="69162496"/>
        <c:axId val="69164416"/>
      </c:lineChart>
      <c:catAx>
        <c:axId val="69162496"/>
        <c:scaling>
          <c:orientation val="minMax"/>
        </c:scaling>
        <c:delete val="1"/>
        <c:axPos val="b"/>
        <c:numFmt formatCode="General" sourceLinked="1"/>
        <c:majorTickMark val="none"/>
        <c:minorTickMark val="none"/>
        <c:tickLblPos val="none"/>
        <c:crossAx val="69164416"/>
        <c:crosses val="autoZero"/>
        <c:auto val="1"/>
        <c:lblAlgn val="ctr"/>
        <c:lblOffset val="100"/>
        <c:noMultiLvlLbl val="1"/>
      </c:catAx>
      <c:valAx>
        <c:axId val="691644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916249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31.44</c:v>
                </c:pt>
                <c:pt idx="1">
                  <c:v>31.35</c:v>
                </c:pt>
                <c:pt idx="2">
                  <c:v>31.67</c:v>
                </c:pt>
                <c:pt idx="3">
                  <c:v>32.86</c:v>
                </c:pt>
                <c:pt idx="4">
                  <c:v>36.35</c:v>
                </c:pt>
              </c:numCache>
            </c:numRef>
          </c:val>
          <c:extLst xmlns:c16r2="http://schemas.microsoft.com/office/drawing/2015/06/chart">
            <c:ext xmlns:c16="http://schemas.microsoft.com/office/drawing/2014/chart" uri="{C3380CC4-5D6E-409C-BE32-E72D297353CC}">
              <c16:uniqueId val="{00000000-7840-43A3-AD10-E665FD399818}"/>
            </c:ext>
          </c:extLst>
        </c:ser>
        <c:dLbls>
          <c:showLegendKey val="0"/>
          <c:showVal val="0"/>
          <c:showCatName val="0"/>
          <c:showSerName val="0"/>
          <c:showPercent val="0"/>
          <c:showBubbleSize val="0"/>
        </c:dLbls>
        <c:gapWidth val="150"/>
        <c:axId val="69178496"/>
        <c:axId val="69180416"/>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42.19</c:v>
                </c:pt>
                <c:pt idx="1">
                  <c:v>44.55</c:v>
                </c:pt>
                <c:pt idx="2">
                  <c:v>47.36</c:v>
                </c:pt>
                <c:pt idx="3">
                  <c:v>49.94</c:v>
                </c:pt>
                <c:pt idx="4">
                  <c:v>50.56</c:v>
                </c:pt>
              </c:numCache>
            </c:numRef>
          </c:val>
          <c:smooth val="0"/>
          <c:extLst xmlns:c16r2="http://schemas.microsoft.com/office/drawing/2015/06/chart">
            <c:ext xmlns:c16="http://schemas.microsoft.com/office/drawing/2014/chart" uri="{C3380CC4-5D6E-409C-BE32-E72D297353CC}">
              <c16:uniqueId val="{00000001-7840-43A3-AD10-E665FD399818}"/>
            </c:ext>
          </c:extLst>
        </c:ser>
        <c:dLbls>
          <c:showLegendKey val="0"/>
          <c:showVal val="0"/>
          <c:showCatName val="0"/>
          <c:showSerName val="0"/>
          <c:showPercent val="0"/>
          <c:showBubbleSize val="0"/>
        </c:dLbls>
        <c:marker val="1"/>
        <c:smooth val="0"/>
        <c:axId val="69178496"/>
        <c:axId val="69180416"/>
      </c:lineChart>
      <c:catAx>
        <c:axId val="69178496"/>
        <c:scaling>
          <c:orientation val="minMax"/>
        </c:scaling>
        <c:delete val="1"/>
        <c:axPos val="b"/>
        <c:numFmt formatCode="General" sourceLinked="1"/>
        <c:majorTickMark val="none"/>
        <c:minorTickMark val="none"/>
        <c:tickLblPos val="none"/>
        <c:crossAx val="69180416"/>
        <c:crosses val="autoZero"/>
        <c:auto val="1"/>
        <c:lblAlgn val="ctr"/>
        <c:lblOffset val="100"/>
        <c:noMultiLvlLbl val="1"/>
      </c:catAx>
      <c:valAx>
        <c:axId val="691804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917849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62.1</c:v>
                </c:pt>
                <c:pt idx="1">
                  <c:v>65.14</c:v>
                </c:pt>
                <c:pt idx="2">
                  <c:v>67.52</c:v>
                </c:pt>
                <c:pt idx="3">
                  <c:v>30.48</c:v>
                </c:pt>
                <c:pt idx="4">
                  <c:v>34.64</c:v>
                </c:pt>
              </c:numCache>
            </c:numRef>
          </c:val>
          <c:extLst xmlns:c16r2="http://schemas.microsoft.com/office/drawing/2015/06/chart">
            <c:ext xmlns:c16="http://schemas.microsoft.com/office/drawing/2014/chart" uri="{C3380CC4-5D6E-409C-BE32-E72D297353CC}">
              <c16:uniqueId val="{00000000-00FE-45AC-A9A9-75075D598A90}"/>
            </c:ext>
          </c:extLst>
        </c:ser>
        <c:dLbls>
          <c:showLegendKey val="0"/>
          <c:showVal val="0"/>
          <c:showCatName val="0"/>
          <c:showSerName val="0"/>
          <c:showPercent val="0"/>
          <c:showBubbleSize val="0"/>
        </c:dLbls>
        <c:gapWidth val="150"/>
        <c:axId val="69374720"/>
        <c:axId val="69376640"/>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35.54</c:v>
                </c:pt>
                <c:pt idx="1">
                  <c:v>35.24</c:v>
                </c:pt>
                <c:pt idx="2">
                  <c:v>35.22</c:v>
                </c:pt>
                <c:pt idx="3">
                  <c:v>34.92</c:v>
                </c:pt>
                <c:pt idx="4">
                  <c:v>34.19</c:v>
                </c:pt>
              </c:numCache>
            </c:numRef>
          </c:val>
          <c:smooth val="0"/>
          <c:extLst xmlns:c16r2="http://schemas.microsoft.com/office/drawing/2015/06/chart">
            <c:ext xmlns:c16="http://schemas.microsoft.com/office/drawing/2014/chart" uri="{C3380CC4-5D6E-409C-BE32-E72D297353CC}">
              <c16:uniqueId val="{00000001-00FE-45AC-A9A9-75075D598A90}"/>
            </c:ext>
          </c:extLst>
        </c:ser>
        <c:dLbls>
          <c:showLegendKey val="0"/>
          <c:showVal val="0"/>
          <c:showCatName val="0"/>
          <c:showSerName val="0"/>
          <c:showPercent val="0"/>
          <c:showBubbleSize val="0"/>
        </c:dLbls>
        <c:marker val="1"/>
        <c:smooth val="0"/>
        <c:axId val="69374720"/>
        <c:axId val="69376640"/>
      </c:lineChart>
      <c:catAx>
        <c:axId val="69374720"/>
        <c:scaling>
          <c:orientation val="minMax"/>
        </c:scaling>
        <c:delete val="1"/>
        <c:axPos val="b"/>
        <c:numFmt formatCode="General" sourceLinked="1"/>
        <c:majorTickMark val="none"/>
        <c:minorTickMark val="none"/>
        <c:tickLblPos val="none"/>
        <c:crossAx val="69376640"/>
        <c:crosses val="autoZero"/>
        <c:auto val="1"/>
        <c:lblAlgn val="ctr"/>
        <c:lblOffset val="100"/>
        <c:noMultiLvlLbl val="1"/>
      </c:catAx>
      <c:valAx>
        <c:axId val="6937664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937472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75.099999999999994</c:v>
                </c:pt>
                <c:pt idx="1">
                  <c:v>74.62</c:v>
                </c:pt>
                <c:pt idx="2">
                  <c:v>74.62</c:v>
                </c:pt>
                <c:pt idx="3">
                  <c:v>37.31</c:v>
                </c:pt>
                <c:pt idx="4">
                  <c:v>37.31</c:v>
                </c:pt>
              </c:numCache>
            </c:numRef>
          </c:val>
          <c:extLst xmlns:c16r2="http://schemas.microsoft.com/office/drawing/2015/06/chart">
            <c:ext xmlns:c16="http://schemas.microsoft.com/office/drawing/2014/chart" uri="{C3380CC4-5D6E-409C-BE32-E72D297353CC}">
              <c16:uniqueId val="{00000000-3A15-47BA-8FD7-742A6C2D43D7}"/>
            </c:ext>
          </c:extLst>
        </c:ser>
        <c:dLbls>
          <c:showLegendKey val="0"/>
          <c:showVal val="0"/>
          <c:showCatName val="0"/>
          <c:showSerName val="0"/>
          <c:showPercent val="0"/>
          <c:showBubbleSize val="0"/>
        </c:dLbls>
        <c:gapWidth val="150"/>
        <c:axId val="69398912"/>
        <c:axId val="6940083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50.81</c:v>
                </c:pt>
                <c:pt idx="1">
                  <c:v>50.28</c:v>
                </c:pt>
                <c:pt idx="2">
                  <c:v>51.42</c:v>
                </c:pt>
                <c:pt idx="3">
                  <c:v>50.9</c:v>
                </c:pt>
                <c:pt idx="4">
                  <c:v>49.05</c:v>
                </c:pt>
              </c:numCache>
            </c:numRef>
          </c:val>
          <c:smooth val="0"/>
          <c:extLst xmlns:c16r2="http://schemas.microsoft.com/office/drawing/2015/06/chart">
            <c:ext xmlns:c16="http://schemas.microsoft.com/office/drawing/2014/chart" uri="{C3380CC4-5D6E-409C-BE32-E72D297353CC}">
              <c16:uniqueId val="{00000001-3A15-47BA-8FD7-742A6C2D43D7}"/>
            </c:ext>
          </c:extLst>
        </c:ser>
        <c:dLbls>
          <c:showLegendKey val="0"/>
          <c:showVal val="0"/>
          <c:showCatName val="0"/>
          <c:showSerName val="0"/>
          <c:showPercent val="0"/>
          <c:showBubbleSize val="0"/>
        </c:dLbls>
        <c:marker val="1"/>
        <c:smooth val="0"/>
        <c:axId val="69398912"/>
        <c:axId val="69400832"/>
      </c:lineChart>
      <c:catAx>
        <c:axId val="69398912"/>
        <c:scaling>
          <c:orientation val="minMax"/>
        </c:scaling>
        <c:delete val="1"/>
        <c:axPos val="b"/>
        <c:numFmt formatCode="General" sourceLinked="1"/>
        <c:majorTickMark val="none"/>
        <c:minorTickMark val="none"/>
        <c:tickLblPos val="none"/>
        <c:crossAx val="69400832"/>
        <c:crosses val="autoZero"/>
        <c:auto val="1"/>
        <c:lblAlgn val="ctr"/>
        <c:lblOffset val="100"/>
        <c:noMultiLvlLbl val="1"/>
      </c:catAx>
      <c:valAx>
        <c:axId val="694008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93989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xmlns=""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xmlns=""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xmlns=""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xmlns=""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xmlns=""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xmlns=""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xmlns=""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xmlns=""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xmlns=""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xmlns=""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xmlns=""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Z13" zoomScale="85" zoomScaleNormal="85" workbookViewId="0">
      <selection activeCell="SM86" sqref="SM8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c r="IW2" s="152"/>
      <c r="IX2" s="152"/>
      <c r="IY2" s="152"/>
      <c r="IZ2" s="152"/>
      <c r="JA2" s="152"/>
      <c r="JB2" s="152"/>
      <c r="JC2" s="152"/>
      <c r="JD2" s="152"/>
      <c r="JE2" s="152"/>
      <c r="JF2" s="152"/>
      <c r="JG2" s="152"/>
      <c r="JH2" s="152"/>
      <c r="JI2" s="152"/>
      <c r="JJ2" s="152"/>
      <c r="JK2" s="152"/>
      <c r="JL2" s="152"/>
      <c r="JM2" s="152"/>
      <c r="JN2" s="152"/>
      <c r="JO2" s="152"/>
      <c r="JP2" s="152"/>
      <c r="JQ2" s="152"/>
      <c r="JR2" s="152"/>
      <c r="JS2" s="152"/>
      <c r="JT2" s="152"/>
      <c r="JU2" s="152"/>
      <c r="JV2" s="152"/>
      <c r="JW2" s="152"/>
      <c r="JX2" s="152"/>
      <c r="JY2" s="152"/>
      <c r="JZ2" s="152"/>
      <c r="KA2" s="152"/>
      <c r="KB2" s="152"/>
      <c r="KC2" s="152"/>
      <c r="KD2" s="152"/>
      <c r="KE2" s="152"/>
      <c r="KF2" s="152"/>
      <c r="KG2" s="152"/>
      <c r="KH2" s="152"/>
      <c r="KI2" s="152"/>
      <c r="KJ2" s="152"/>
      <c r="KK2" s="152"/>
      <c r="KL2" s="152"/>
      <c r="KM2" s="152"/>
      <c r="KN2" s="152"/>
      <c r="KO2" s="152"/>
      <c r="KP2" s="152"/>
      <c r="KQ2" s="152"/>
      <c r="KR2" s="152"/>
      <c r="KS2" s="152"/>
      <c r="KT2" s="152"/>
      <c r="KU2" s="152"/>
      <c r="KV2" s="152"/>
      <c r="KW2" s="152"/>
      <c r="KX2" s="152"/>
      <c r="KY2" s="152"/>
      <c r="KZ2" s="152"/>
      <c r="LA2" s="152"/>
      <c r="LB2" s="152"/>
      <c r="LC2" s="152"/>
      <c r="LD2" s="152"/>
      <c r="LE2" s="152"/>
      <c r="LF2" s="152"/>
      <c r="LG2" s="152"/>
      <c r="LH2" s="152"/>
      <c r="LI2" s="152"/>
      <c r="LJ2" s="152"/>
      <c r="LK2" s="152"/>
      <c r="LL2" s="152"/>
      <c r="LM2" s="152"/>
      <c r="LN2" s="152"/>
      <c r="LO2" s="152"/>
      <c r="LP2" s="152"/>
      <c r="LQ2" s="152"/>
      <c r="LR2" s="152"/>
      <c r="LS2" s="152"/>
      <c r="LT2" s="152"/>
      <c r="LU2" s="152"/>
      <c r="LV2" s="152"/>
      <c r="LW2" s="152"/>
      <c r="LX2" s="152"/>
      <c r="LY2" s="152"/>
      <c r="LZ2" s="152"/>
      <c r="MA2" s="152"/>
      <c r="MB2" s="152"/>
      <c r="MC2" s="152"/>
      <c r="MD2" s="152"/>
      <c r="ME2" s="152"/>
      <c r="MF2" s="152"/>
      <c r="MG2" s="152"/>
      <c r="MH2" s="152"/>
      <c r="MI2" s="152"/>
      <c r="MJ2" s="152"/>
      <c r="MK2" s="152"/>
      <c r="ML2" s="152"/>
      <c r="MM2" s="152"/>
      <c r="MN2" s="152"/>
      <c r="MO2" s="152"/>
      <c r="MP2" s="152"/>
      <c r="MQ2" s="152"/>
      <c r="MR2" s="152"/>
      <c r="MS2" s="152"/>
      <c r="MT2" s="152"/>
      <c r="MU2" s="152"/>
      <c r="MV2" s="152"/>
      <c r="MW2" s="152"/>
      <c r="MX2" s="152"/>
      <c r="MY2" s="152"/>
      <c r="MZ2" s="152"/>
      <c r="NA2" s="152"/>
      <c r="NB2" s="152"/>
      <c r="NC2" s="152"/>
      <c r="ND2" s="152"/>
      <c r="NE2" s="152"/>
      <c r="NF2" s="152"/>
      <c r="NG2" s="152"/>
      <c r="NH2" s="152"/>
      <c r="NI2" s="152"/>
      <c r="NJ2" s="152"/>
      <c r="NK2" s="152"/>
      <c r="NL2" s="152"/>
      <c r="NM2" s="152"/>
      <c r="NN2" s="152"/>
      <c r="NO2" s="152"/>
      <c r="NP2" s="152"/>
      <c r="NQ2" s="152"/>
      <c r="NR2" s="152"/>
      <c r="NS2" s="152"/>
      <c r="NT2" s="152"/>
      <c r="NU2" s="152"/>
      <c r="NV2" s="152"/>
      <c r="NW2" s="152"/>
      <c r="NX2" s="152"/>
      <c r="NY2" s="152"/>
      <c r="NZ2" s="152"/>
      <c r="OA2" s="152"/>
      <c r="OB2" s="152"/>
      <c r="OC2" s="152"/>
      <c r="OD2" s="152"/>
      <c r="OE2" s="152"/>
      <c r="OF2" s="152"/>
      <c r="OG2" s="152"/>
      <c r="OH2" s="152"/>
      <c r="OI2" s="152"/>
      <c r="OJ2" s="152"/>
      <c r="OK2" s="152"/>
      <c r="OL2" s="152"/>
      <c r="OM2" s="152"/>
      <c r="ON2" s="152"/>
      <c r="OO2" s="152"/>
      <c r="OP2" s="152"/>
      <c r="OQ2" s="152"/>
      <c r="OR2" s="152"/>
      <c r="OS2" s="152"/>
      <c r="OT2" s="152"/>
      <c r="OU2" s="152"/>
      <c r="OV2" s="152"/>
      <c r="OW2" s="152"/>
      <c r="OX2" s="152"/>
      <c r="OY2" s="152"/>
      <c r="OZ2" s="152"/>
      <c r="PA2" s="152"/>
      <c r="PB2" s="152"/>
      <c r="PC2" s="152"/>
      <c r="PD2" s="152"/>
      <c r="PE2" s="152"/>
      <c r="PF2" s="152"/>
      <c r="PG2" s="152"/>
      <c r="PH2" s="152"/>
      <c r="PI2" s="152"/>
      <c r="PJ2" s="152"/>
      <c r="PK2" s="152"/>
      <c r="PL2" s="152"/>
      <c r="PM2" s="152"/>
      <c r="PN2" s="152"/>
      <c r="PO2" s="152"/>
      <c r="PP2" s="152"/>
      <c r="PQ2" s="152"/>
      <c r="PR2" s="152"/>
      <c r="PS2" s="152"/>
      <c r="PT2" s="152"/>
      <c r="PU2" s="152"/>
      <c r="PV2" s="152"/>
      <c r="PW2" s="152"/>
      <c r="PX2" s="152"/>
      <c r="PY2" s="152"/>
      <c r="PZ2" s="152"/>
      <c r="QA2" s="152"/>
      <c r="QB2" s="152"/>
      <c r="QC2" s="152"/>
      <c r="QD2" s="152"/>
      <c r="QE2" s="152"/>
      <c r="QF2" s="152"/>
      <c r="QG2" s="152"/>
      <c r="QH2" s="152"/>
      <c r="QI2" s="152"/>
      <c r="QJ2" s="152"/>
      <c r="QK2" s="152"/>
      <c r="QL2" s="152"/>
      <c r="QM2" s="152"/>
      <c r="QN2" s="152"/>
      <c r="QO2" s="152"/>
      <c r="QP2" s="152"/>
      <c r="QQ2" s="152"/>
      <c r="QR2" s="152"/>
      <c r="QS2" s="152"/>
      <c r="QT2" s="152"/>
      <c r="QU2" s="152"/>
      <c r="QV2" s="152"/>
      <c r="QW2" s="152"/>
      <c r="QX2" s="152"/>
      <c r="QY2" s="152"/>
      <c r="QZ2" s="152"/>
      <c r="RA2" s="152"/>
      <c r="RB2" s="152"/>
      <c r="RC2" s="152"/>
      <c r="RD2" s="152"/>
      <c r="RE2" s="152"/>
      <c r="RF2" s="152"/>
      <c r="RG2" s="152"/>
      <c r="RH2" s="152"/>
      <c r="RI2" s="152"/>
      <c r="RJ2" s="152"/>
      <c r="RK2" s="152"/>
      <c r="RL2" s="152"/>
      <c r="RM2" s="152"/>
      <c r="RN2" s="152"/>
      <c r="RO2" s="152"/>
      <c r="RP2" s="152"/>
      <c r="RQ2" s="152"/>
      <c r="RR2" s="152"/>
      <c r="RS2" s="152"/>
      <c r="RT2" s="152"/>
      <c r="RU2" s="152"/>
      <c r="RV2" s="152"/>
      <c r="RW2" s="152"/>
      <c r="RX2" s="152"/>
      <c r="RY2" s="152"/>
      <c r="RZ2" s="152"/>
      <c r="SA2" s="152"/>
      <c r="SB2" s="152"/>
      <c r="SC2" s="152"/>
      <c r="SD2" s="152"/>
      <c r="SE2" s="152"/>
      <c r="SF2" s="152"/>
      <c r="SG2" s="152"/>
      <c r="SH2" s="152"/>
      <c r="SI2" s="152"/>
      <c r="SJ2" s="152"/>
      <c r="SK2" s="152"/>
      <c r="SL2" s="152"/>
      <c r="SM2" s="152"/>
      <c r="SN2" s="152"/>
      <c r="SO2" s="152"/>
      <c r="SP2" s="152"/>
      <c r="SQ2" s="152"/>
      <c r="SR2" s="152"/>
      <c r="SS2" s="152"/>
      <c r="ST2" s="152"/>
      <c r="SU2" s="152"/>
      <c r="SV2" s="152"/>
      <c r="SW2" s="152"/>
      <c r="SX2" s="152"/>
      <c r="SY2" s="152"/>
      <c r="SZ2" s="152"/>
      <c r="TA2" s="152"/>
    </row>
    <row r="3" spans="1:521" ht="9.75" customHeight="1" x14ac:dyDescent="0.15">
      <c r="A3" s="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c r="IT3" s="152"/>
      <c r="IU3" s="152"/>
      <c r="IV3" s="152"/>
      <c r="IW3" s="152"/>
      <c r="IX3" s="152"/>
      <c r="IY3" s="152"/>
      <c r="IZ3" s="152"/>
      <c r="JA3" s="152"/>
      <c r="JB3" s="152"/>
      <c r="JC3" s="152"/>
      <c r="JD3" s="152"/>
      <c r="JE3" s="152"/>
      <c r="JF3" s="152"/>
      <c r="JG3" s="152"/>
      <c r="JH3" s="152"/>
      <c r="JI3" s="152"/>
      <c r="JJ3" s="152"/>
      <c r="JK3" s="152"/>
      <c r="JL3" s="152"/>
      <c r="JM3" s="152"/>
      <c r="JN3" s="152"/>
      <c r="JO3" s="152"/>
      <c r="JP3" s="152"/>
      <c r="JQ3" s="152"/>
      <c r="JR3" s="152"/>
      <c r="JS3" s="152"/>
      <c r="JT3" s="152"/>
      <c r="JU3" s="152"/>
      <c r="JV3" s="152"/>
      <c r="JW3" s="152"/>
      <c r="JX3" s="152"/>
      <c r="JY3" s="152"/>
      <c r="JZ3" s="152"/>
      <c r="KA3" s="152"/>
      <c r="KB3" s="152"/>
      <c r="KC3" s="152"/>
      <c r="KD3" s="152"/>
      <c r="KE3" s="152"/>
      <c r="KF3" s="152"/>
      <c r="KG3" s="152"/>
      <c r="KH3" s="152"/>
      <c r="KI3" s="152"/>
      <c r="KJ3" s="152"/>
      <c r="KK3" s="152"/>
      <c r="KL3" s="152"/>
      <c r="KM3" s="152"/>
      <c r="KN3" s="152"/>
      <c r="KO3" s="152"/>
      <c r="KP3" s="152"/>
      <c r="KQ3" s="152"/>
      <c r="KR3" s="152"/>
      <c r="KS3" s="152"/>
      <c r="KT3" s="152"/>
      <c r="KU3" s="152"/>
      <c r="KV3" s="152"/>
      <c r="KW3" s="152"/>
      <c r="KX3" s="152"/>
      <c r="KY3" s="152"/>
      <c r="KZ3" s="152"/>
      <c r="LA3" s="152"/>
      <c r="LB3" s="152"/>
      <c r="LC3" s="152"/>
      <c r="LD3" s="152"/>
      <c r="LE3" s="152"/>
      <c r="LF3" s="152"/>
      <c r="LG3" s="152"/>
      <c r="LH3" s="152"/>
      <c r="LI3" s="152"/>
      <c r="LJ3" s="152"/>
      <c r="LK3" s="152"/>
      <c r="LL3" s="152"/>
      <c r="LM3" s="152"/>
      <c r="LN3" s="152"/>
      <c r="LO3" s="152"/>
      <c r="LP3" s="152"/>
      <c r="LQ3" s="152"/>
      <c r="LR3" s="152"/>
      <c r="LS3" s="152"/>
      <c r="LT3" s="152"/>
      <c r="LU3" s="152"/>
      <c r="LV3" s="152"/>
      <c r="LW3" s="152"/>
      <c r="LX3" s="152"/>
      <c r="LY3" s="152"/>
      <c r="LZ3" s="152"/>
      <c r="MA3" s="152"/>
      <c r="MB3" s="152"/>
      <c r="MC3" s="152"/>
      <c r="MD3" s="152"/>
      <c r="ME3" s="152"/>
      <c r="MF3" s="152"/>
      <c r="MG3" s="152"/>
      <c r="MH3" s="152"/>
      <c r="MI3" s="152"/>
      <c r="MJ3" s="152"/>
      <c r="MK3" s="152"/>
      <c r="ML3" s="152"/>
      <c r="MM3" s="152"/>
      <c r="MN3" s="152"/>
      <c r="MO3" s="152"/>
      <c r="MP3" s="152"/>
      <c r="MQ3" s="152"/>
      <c r="MR3" s="152"/>
      <c r="MS3" s="152"/>
      <c r="MT3" s="152"/>
      <c r="MU3" s="152"/>
      <c r="MV3" s="152"/>
      <c r="MW3" s="152"/>
      <c r="MX3" s="152"/>
      <c r="MY3" s="152"/>
      <c r="MZ3" s="152"/>
      <c r="NA3" s="152"/>
      <c r="NB3" s="152"/>
      <c r="NC3" s="152"/>
      <c r="ND3" s="152"/>
      <c r="NE3" s="152"/>
      <c r="NF3" s="152"/>
      <c r="NG3" s="152"/>
      <c r="NH3" s="152"/>
      <c r="NI3" s="152"/>
      <c r="NJ3" s="152"/>
      <c r="NK3" s="152"/>
      <c r="NL3" s="152"/>
      <c r="NM3" s="152"/>
      <c r="NN3" s="152"/>
      <c r="NO3" s="152"/>
      <c r="NP3" s="152"/>
      <c r="NQ3" s="152"/>
      <c r="NR3" s="152"/>
      <c r="NS3" s="152"/>
      <c r="NT3" s="152"/>
      <c r="NU3" s="152"/>
      <c r="NV3" s="152"/>
      <c r="NW3" s="152"/>
      <c r="NX3" s="152"/>
      <c r="NY3" s="152"/>
      <c r="NZ3" s="152"/>
      <c r="OA3" s="152"/>
      <c r="OB3" s="152"/>
      <c r="OC3" s="152"/>
      <c r="OD3" s="152"/>
      <c r="OE3" s="152"/>
      <c r="OF3" s="152"/>
      <c r="OG3" s="152"/>
      <c r="OH3" s="152"/>
      <c r="OI3" s="152"/>
      <c r="OJ3" s="152"/>
      <c r="OK3" s="152"/>
      <c r="OL3" s="152"/>
      <c r="OM3" s="152"/>
      <c r="ON3" s="152"/>
      <c r="OO3" s="152"/>
      <c r="OP3" s="152"/>
      <c r="OQ3" s="152"/>
      <c r="OR3" s="152"/>
      <c r="OS3" s="152"/>
      <c r="OT3" s="152"/>
      <c r="OU3" s="152"/>
      <c r="OV3" s="152"/>
      <c r="OW3" s="152"/>
      <c r="OX3" s="152"/>
      <c r="OY3" s="152"/>
      <c r="OZ3" s="152"/>
      <c r="PA3" s="152"/>
      <c r="PB3" s="152"/>
      <c r="PC3" s="152"/>
      <c r="PD3" s="152"/>
      <c r="PE3" s="152"/>
      <c r="PF3" s="152"/>
      <c r="PG3" s="152"/>
      <c r="PH3" s="152"/>
      <c r="PI3" s="152"/>
      <c r="PJ3" s="152"/>
      <c r="PK3" s="152"/>
      <c r="PL3" s="152"/>
      <c r="PM3" s="152"/>
      <c r="PN3" s="152"/>
      <c r="PO3" s="152"/>
      <c r="PP3" s="152"/>
      <c r="PQ3" s="152"/>
      <c r="PR3" s="152"/>
      <c r="PS3" s="152"/>
      <c r="PT3" s="152"/>
      <c r="PU3" s="152"/>
      <c r="PV3" s="152"/>
      <c r="PW3" s="152"/>
      <c r="PX3" s="152"/>
      <c r="PY3" s="152"/>
      <c r="PZ3" s="152"/>
      <c r="QA3" s="152"/>
      <c r="QB3" s="152"/>
      <c r="QC3" s="152"/>
      <c r="QD3" s="152"/>
      <c r="QE3" s="152"/>
      <c r="QF3" s="152"/>
      <c r="QG3" s="152"/>
      <c r="QH3" s="152"/>
      <c r="QI3" s="152"/>
      <c r="QJ3" s="152"/>
      <c r="QK3" s="152"/>
      <c r="QL3" s="152"/>
      <c r="QM3" s="152"/>
      <c r="QN3" s="152"/>
      <c r="QO3" s="152"/>
      <c r="QP3" s="152"/>
      <c r="QQ3" s="152"/>
      <c r="QR3" s="152"/>
      <c r="QS3" s="152"/>
      <c r="QT3" s="152"/>
      <c r="QU3" s="152"/>
      <c r="QV3" s="152"/>
      <c r="QW3" s="152"/>
      <c r="QX3" s="152"/>
      <c r="QY3" s="152"/>
      <c r="QZ3" s="152"/>
      <c r="RA3" s="152"/>
      <c r="RB3" s="152"/>
      <c r="RC3" s="152"/>
      <c r="RD3" s="152"/>
      <c r="RE3" s="152"/>
      <c r="RF3" s="152"/>
      <c r="RG3" s="152"/>
      <c r="RH3" s="152"/>
      <c r="RI3" s="152"/>
      <c r="RJ3" s="152"/>
      <c r="RK3" s="152"/>
      <c r="RL3" s="152"/>
      <c r="RM3" s="152"/>
      <c r="RN3" s="152"/>
      <c r="RO3" s="152"/>
      <c r="RP3" s="152"/>
      <c r="RQ3" s="152"/>
      <c r="RR3" s="152"/>
      <c r="RS3" s="152"/>
      <c r="RT3" s="152"/>
      <c r="RU3" s="152"/>
      <c r="RV3" s="152"/>
      <c r="RW3" s="152"/>
      <c r="RX3" s="152"/>
      <c r="RY3" s="152"/>
      <c r="RZ3" s="152"/>
      <c r="SA3" s="152"/>
      <c r="SB3" s="152"/>
      <c r="SC3" s="152"/>
      <c r="SD3" s="152"/>
      <c r="SE3" s="152"/>
      <c r="SF3" s="152"/>
      <c r="SG3" s="152"/>
      <c r="SH3" s="152"/>
      <c r="SI3" s="152"/>
      <c r="SJ3" s="152"/>
      <c r="SK3" s="152"/>
      <c r="SL3" s="152"/>
      <c r="SM3" s="152"/>
      <c r="SN3" s="152"/>
      <c r="SO3" s="152"/>
      <c r="SP3" s="152"/>
      <c r="SQ3" s="152"/>
      <c r="SR3" s="152"/>
      <c r="SS3" s="152"/>
      <c r="ST3" s="152"/>
      <c r="SU3" s="152"/>
      <c r="SV3" s="152"/>
      <c r="SW3" s="152"/>
      <c r="SX3" s="152"/>
      <c r="SY3" s="152"/>
      <c r="SZ3" s="152"/>
      <c r="TA3" s="152"/>
    </row>
    <row r="4" spans="1:521" ht="9.75" customHeight="1" x14ac:dyDescent="0.15">
      <c r="A4" s="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c r="IW4" s="152"/>
      <c r="IX4" s="152"/>
      <c r="IY4" s="152"/>
      <c r="IZ4" s="152"/>
      <c r="JA4" s="152"/>
      <c r="JB4" s="152"/>
      <c r="JC4" s="152"/>
      <c r="JD4" s="152"/>
      <c r="JE4" s="152"/>
      <c r="JF4" s="152"/>
      <c r="JG4" s="152"/>
      <c r="JH4" s="152"/>
      <c r="JI4" s="152"/>
      <c r="JJ4" s="152"/>
      <c r="JK4" s="152"/>
      <c r="JL4" s="152"/>
      <c r="JM4" s="152"/>
      <c r="JN4" s="152"/>
      <c r="JO4" s="152"/>
      <c r="JP4" s="152"/>
      <c r="JQ4" s="152"/>
      <c r="JR4" s="152"/>
      <c r="JS4" s="152"/>
      <c r="JT4" s="152"/>
      <c r="JU4" s="152"/>
      <c r="JV4" s="152"/>
      <c r="JW4" s="152"/>
      <c r="JX4" s="152"/>
      <c r="JY4" s="152"/>
      <c r="JZ4" s="152"/>
      <c r="KA4" s="152"/>
      <c r="KB4" s="152"/>
      <c r="KC4" s="152"/>
      <c r="KD4" s="152"/>
      <c r="KE4" s="152"/>
      <c r="KF4" s="152"/>
      <c r="KG4" s="152"/>
      <c r="KH4" s="152"/>
      <c r="KI4" s="152"/>
      <c r="KJ4" s="152"/>
      <c r="KK4" s="152"/>
      <c r="KL4" s="152"/>
      <c r="KM4" s="152"/>
      <c r="KN4" s="152"/>
      <c r="KO4" s="152"/>
      <c r="KP4" s="152"/>
      <c r="KQ4" s="152"/>
      <c r="KR4" s="152"/>
      <c r="KS4" s="152"/>
      <c r="KT4" s="152"/>
      <c r="KU4" s="152"/>
      <c r="KV4" s="152"/>
      <c r="KW4" s="152"/>
      <c r="KX4" s="152"/>
      <c r="KY4" s="152"/>
      <c r="KZ4" s="152"/>
      <c r="LA4" s="152"/>
      <c r="LB4" s="152"/>
      <c r="LC4" s="152"/>
      <c r="LD4" s="152"/>
      <c r="LE4" s="152"/>
      <c r="LF4" s="152"/>
      <c r="LG4" s="152"/>
      <c r="LH4" s="152"/>
      <c r="LI4" s="152"/>
      <c r="LJ4" s="152"/>
      <c r="LK4" s="152"/>
      <c r="LL4" s="152"/>
      <c r="LM4" s="152"/>
      <c r="LN4" s="152"/>
      <c r="LO4" s="152"/>
      <c r="LP4" s="152"/>
      <c r="LQ4" s="152"/>
      <c r="LR4" s="152"/>
      <c r="LS4" s="152"/>
      <c r="LT4" s="152"/>
      <c r="LU4" s="152"/>
      <c r="LV4" s="152"/>
      <c r="LW4" s="152"/>
      <c r="LX4" s="152"/>
      <c r="LY4" s="152"/>
      <c r="LZ4" s="152"/>
      <c r="MA4" s="152"/>
      <c r="MB4" s="152"/>
      <c r="MC4" s="152"/>
      <c r="MD4" s="152"/>
      <c r="ME4" s="152"/>
      <c r="MF4" s="152"/>
      <c r="MG4" s="152"/>
      <c r="MH4" s="152"/>
      <c r="MI4" s="152"/>
      <c r="MJ4" s="152"/>
      <c r="MK4" s="152"/>
      <c r="ML4" s="152"/>
      <c r="MM4" s="152"/>
      <c r="MN4" s="152"/>
      <c r="MO4" s="152"/>
      <c r="MP4" s="152"/>
      <c r="MQ4" s="152"/>
      <c r="MR4" s="152"/>
      <c r="MS4" s="152"/>
      <c r="MT4" s="152"/>
      <c r="MU4" s="152"/>
      <c r="MV4" s="152"/>
      <c r="MW4" s="152"/>
      <c r="MX4" s="152"/>
      <c r="MY4" s="152"/>
      <c r="MZ4" s="152"/>
      <c r="NA4" s="152"/>
      <c r="NB4" s="152"/>
      <c r="NC4" s="152"/>
      <c r="ND4" s="152"/>
      <c r="NE4" s="152"/>
      <c r="NF4" s="152"/>
      <c r="NG4" s="152"/>
      <c r="NH4" s="152"/>
      <c r="NI4" s="152"/>
      <c r="NJ4" s="152"/>
      <c r="NK4" s="152"/>
      <c r="NL4" s="152"/>
      <c r="NM4" s="152"/>
      <c r="NN4" s="152"/>
      <c r="NO4" s="152"/>
      <c r="NP4" s="152"/>
      <c r="NQ4" s="152"/>
      <c r="NR4" s="152"/>
      <c r="NS4" s="152"/>
      <c r="NT4" s="152"/>
      <c r="NU4" s="152"/>
      <c r="NV4" s="152"/>
      <c r="NW4" s="152"/>
      <c r="NX4" s="152"/>
      <c r="NY4" s="152"/>
      <c r="NZ4" s="152"/>
      <c r="OA4" s="152"/>
      <c r="OB4" s="152"/>
      <c r="OC4" s="152"/>
      <c r="OD4" s="152"/>
      <c r="OE4" s="152"/>
      <c r="OF4" s="152"/>
      <c r="OG4" s="152"/>
      <c r="OH4" s="152"/>
      <c r="OI4" s="152"/>
      <c r="OJ4" s="152"/>
      <c r="OK4" s="152"/>
      <c r="OL4" s="152"/>
      <c r="OM4" s="152"/>
      <c r="ON4" s="152"/>
      <c r="OO4" s="152"/>
      <c r="OP4" s="152"/>
      <c r="OQ4" s="152"/>
      <c r="OR4" s="152"/>
      <c r="OS4" s="152"/>
      <c r="OT4" s="152"/>
      <c r="OU4" s="152"/>
      <c r="OV4" s="152"/>
      <c r="OW4" s="152"/>
      <c r="OX4" s="152"/>
      <c r="OY4" s="152"/>
      <c r="OZ4" s="152"/>
      <c r="PA4" s="152"/>
      <c r="PB4" s="152"/>
      <c r="PC4" s="152"/>
      <c r="PD4" s="152"/>
      <c r="PE4" s="152"/>
      <c r="PF4" s="152"/>
      <c r="PG4" s="152"/>
      <c r="PH4" s="152"/>
      <c r="PI4" s="152"/>
      <c r="PJ4" s="152"/>
      <c r="PK4" s="152"/>
      <c r="PL4" s="152"/>
      <c r="PM4" s="152"/>
      <c r="PN4" s="152"/>
      <c r="PO4" s="152"/>
      <c r="PP4" s="152"/>
      <c r="PQ4" s="152"/>
      <c r="PR4" s="152"/>
      <c r="PS4" s="152"/>
      <c r="PT4" s="152"/>
      <c r="PU4" s="152"/>
      <c r="PV4" s="152"/>
      <c r="PW4" s="152"/>
      <c r="PX4" s="152"/>
      <c r="PY4" s="152"/>
      <c r="PZ4" s="152"/>
      <c r="QA4" s="152"/>
      <c r="QB4" s="152"/>
      <c r="QC4" s="152"/>
      <c r="QD4" s="152"/>
      <c r="QE4" s="152"/>
      <c r="QF4" s="152"/>
      <c r="QG4" s="152"/>
      <c r="QH4" s="152"/>
      <c r="QI4" s="152"/>
      <c r="QJ4" s="152"/>
      <c r="QK4" s="152"/>
      <c r="QL4" s="152"/>
      <c r="QM4" s="152"/>
      <c r="QN4" s="152"/>
      <c r="QO4" s="152"/>
      <c r="QP4" s="152"/>
      <c r="QQ4" s="152"/>
      <c r="QR4" s="152"/>
      <c r="QS4" s="152"/>
      <c r="QT4" s="152"/>
      <c r="QU4" s="152"/>
      <c r="QV4" s="152"/>
      <c r="QW4" s="152"/>
      <c r="QX4" s="152"/>
      <c r="QY4" s="152"/>
      <c r="QZ4" s="152"/>
      <c r="RA4" s="152"/>
      <c r="RB4" s="152"/>
      <c r="RC4" s="152"/>
      <c r="RD4" s="152"/>
      <c r="RE4" s="152"/>
      <c r="RF4" s="152"/>
      <c r="RG4" s="152"/>
      <c r="RH4" s="152"/>
      <c r="RI4" s="152"/>
      <c r="RJ4" s="152"/>
      <c r="RK4" s="152"/>
      <c r="RL4" s="152"/>
      <c r="RM4" s="152"/>
      <c r="RN4" s="152"/>
      <c r="RO4" s="152"/>
      <c r="RP4" s="152"/>
      <c r="RQ4" s="152"/>
      <c r="RR4" s="152"/>
      <c r="RS4" s="152"/>
      <c r="RT4" s="152"/>
      <c r="RU4" s="152"/>
      <c r="RV4" s="152"/>
      <c r="RW4" s="152"/>
      <c r="RX4" s="152"/>
      <c r="RY4" s="152"/>
      <c r="RZ4" s="152"/>
      <c r="SA4" s="152"/>
      <c r="SB4" s="152"/>
      <c r="SC4" s="152"/>
      <c r="SD4" s="152"/>
      <c r="SE4" s="152"/>
      <c r="SF4" s="152"/>
      <c r="SG4" s="152"/>
      <c r="SH4" s="152"/>
      <c r="SI4" s="152"/>
      <c r="SJ4" s="152"/>
      <c r="SK4" s="152"/>
      <c r="SL4" s="152"/>
      <c r="SM4" s="152"/>
      <c r="SN4" s="152"/>
      <c r="SO4" s="152"/>
      <c r="SP4" s="152"/>
      <c r="SQ4" s="152"/>
      <c r="SR4" s="152"/>
      <c r="SS4" s="152"/>
      <c r="ST4" s="152"/>
      <c r="SU4" s="152"/>
      <c r="SV4" s="152"/>
      <c r="SW4" s="152"/>
      <c r="SX4" s="152"/>
      <c r="SY4" s="152"/>
      <c r="SZ4" s="152"/>
      <c r="TA4" s="152"/>
    </row>
    <row r="5" spans="1:521" ht="18.75" customHeight="1" x14ac:dyDescent="0.15">
      <c r="A5" s="2"/>
      <c r="B5" s="153" t="str">
        <f>データ!H7</f>
        <v>岡山県　井原市</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154"/>
      <c r="BJ5" s="154"/>
      <c r="BK5" s="154"/>
      <c r="BL5" s="154"/>
      <c r="BM5" s="154"/>
      <c r="BN5" s="154"/>
      <c r="BO5" s="154"/>
      <c r="BP5" s="154"/>
      <c r="BQ5" s="154"/>
      <c r="BR5" s="154"/>
      <c r="BS5" s="154"/>
      <c r="BT5" s="154"/>
      <c r="BU5" s="154"/>
      <c r="BV5" s="154"/>
      <c r="BW5" s="154"/>
      <c r="BX5" s="154"/>
      <c r="BY5" s="154"/>
      <c r="BZ5" s="154"/>
      <c r="CA5" s="154"/>
      <c r="CB5" s="154"/>
      <c r="CC5" s="154"/>
      <c r="CD5" s="154"/>
      <c r="CE5" s="154"/>
      <c r="CF5" s="154"/>
      <c r="CG5" s="154"/>
      <c r="CH5" s="154"/>
      <c r="CI5" s="154"/>
      <c r="CJ5" s="154"/>
      <c r="CK5" s="154"/>
      <c r="CL5" s="154"/>
      <c r="CM5" s="154"/>
      <c r="CN5" s="154"/>
      <c r="CO5" s="154"/>
      <c r="CP5" s="154"/>
      <c r="CQ5" s="154"/>
      <c r="CR5" s="154"/>
      <c r="CS5" s="154"/>
      <c r="CT5" s="154"/>
      <c r="CU5" s="154"/>
      <c r="CV5" s="154"/>
      <c r="CW5" s="154"/>
      <c r="CX5" s="154"/>
      <c r="CY5" s="154"/>
      <c r="CZ5" s="154"/>
      <c r="DA5" s="154"/>
      <c r="DB5" s="154"/>
      <c r="DC5" s="154"/>
      <c r="DD5" s="154"/>
      <c r="DE5" s="154"/>
      <c r="DF5" s="154"/>
      <c r="DG5" s="154"/>
      <c r="DH5" s="154"/>
      <c r="DI5" s="154"/>
      <c r="DJ5" s="154"/>
      <c r="DK5" s="154"/>
      <c r="DL5" s="154"/>
      <c r="DM5" s="154"/>
      <c r="DN5" s="154"/>
      <c r="DO5" s="154"/>
      <c r="DP5" s="154"/>
      <c r="DQ5" s="154"/>
      <c r="DR5" s="154"/>
      <c r="DS5" s="154"/>
      <c r="DT5" s="154"/>
      <c r="DU5" s="154"/>
      <c r="DV5" s="154"/>
      <c r="DW5" s="154"/>
      <c r="DX5" s="154"/>
      <c r="DY5" s="154"/>
      <c r="DZ5" s="154"/>
      <c r="EA5" s="154"/>
      <c r="EB5" s="154"/>
      <c r="EC5" s="154"/>
      <c r="ED5" s="154"/>
      <c r="EE5" s="154"/>
      <c r="EF5" s="154"/>
      <c r="EG5" s="154"/>
      <c r="EH5" s="154"/>
      <c r="EI5" s="154"/>
      <c r="EJ5" s="154"/>
      <c r="EK5" s="154"/>
      <c r="EL5" s="154"/>
      <c r="EM5" s="154"/>
      <c r="EN5" s="154"/>
      <c r="EO5" s="154"/>
      <c r="EP5" s="154"/>
      <c r="EQ5" s="154"/>
      <c r="ER5" s="154"/>
      <c r="ES5" s="154"/>
      <c r="ET5" s="154"/>
      <c r="EU5" s="154"/>
      <c r="EV5" s="154"/>
      <c r="EW5" s="154"/>
      <c r="EX5" s="154"/>
      <c r="EY5" s="154"/>
      <c r="EZ5" s="154"/>
      <c r="FA5" s="154"/>
      <c r="FB5" s="154"/>
      <c r="FC5" s="154"/>
      <c r="FD5" s="154"/>
      <c r="FE5" s="154"/>
      <c r="FF5" s="154"/>
      <c r="FG5" s="154"/>
      <c r="FH5" s="154"/>
      <c r="FI5" s="154"/>
      <c r="FJ5" s="154"/>
      <c r="FK5" s="154"/>
      <c r="FL5" s="154"/>
      <c r="FM5" s="154"/>
      <c r="FN5" s="154"/>
      <c r="FO5" s="154"/>
      <c r="FP5" s="154"/>
      <c r="FQ5" s="154"/>
      <c r="FR5" s="154"/>
      <c r="FS5" s="154"/>
      <c r="FT5" s="154"/>
      <c r="FU5" s="154"/>
      <c r="FV5" s="154"/>
      <c r="FW5" s="154"/>
      <c r="FX5" s="154"/>
      <c r="FY5" s="154"/>
      <c r="FZ5" s="154"/>
      <c r="GA5" s="154"/>
      <c r="GB5" s="154"/>
      <c r="GC5" s="154"/>
      <c r="GD5" s="154"/>
      <c r="GE5" s="154"/>
      <c r="GF5" s="154"/>
      <c r="GG5" s="154"/>
      <c r="GH5" s="154"/>
      <c r="GI5" s="154"/>
      <c r="GJ5" s="154"/>
      <c r="GK5" s="154"/>
      <c r="GL5" s="154"/>
      <c r="GM5" s="154"/>
      <c r="GN5" s="154"/>
      <c r="GO5" s="154"/>
      <c r="GP5" s="154"/>
      <c r="GQ5" s="154"/>
      <c r="GR5" s="154"/>
      <c r="GS5" s="154"/>
      <c r="GT5" s="154"/>
      <c r="GU5" s="154"/>
      <c r="GV5" s="154"/>
      <c r="GW5" s="154"/>
      <c r="GX5" s="154"/>
      <c r="GY5" s="154"/>
      <c r="GZ5" s="154"/>
      <c r="HA5" s="154"/>
      <c r="HB5" s="154"/>
      <c r="HC5" s="154"/>
      <c r="HD5" s="154"/>
      <c r="HE5" s="154"/>
      <c r="HF5" s="154"/>
      <c r="HG5" s="154"/>
      <c r="HH5" s="154"/>
      <c r="HI5" s="154"/>
      <c r="HJ5" s="154"/>
      <c r="HK5" s="154"/>
      <c r="HL5" s="154"/>
      <c r="HM5" s="154"/>
      <c r="HN5" s="154"/>
      <c r="HO5" s="154"/>
      <c r="HP5" s="154"/>
      <c r="HQ5" s="154"/>
      <c r="HR5" s="154"/>
      <c r="HS5" s="154"/>
      <c r="HT5" s="154"/>
      <c r="HU5" s="154"/>
      <c r="HV5" s="154"/>
      <c r="HW5" s="154"/>
      <c r="HX5" s="154"/>
      <c r="HY5" s="154"/>
      <c r="HZ5" s="154"/>
      <c r="IA5" s="154"/>
      <c r="IB5" s="154"/>
      <c r="IC5" s="154"/>
      <c r="ID5" s="154"/>
      <c r="IE5" s="154"/>
      <c r="IF5" s="154"/>
      <c r="IG5" s="154"/>
      <c r="IH5" s="154"/>
      <c r="II5" s="154"/>
      <c r="IJ5" s="154"/>
      <c r="IK5" s="154"/>
      <c r="IL5" s="154"/>
      <c r="IM5" s="154"/>
      <c r="IN5" s="154"/>
      <c r="IO5" s="154"/>
      <c r="IP5" s="154"/>
      <c r="IQ5" s="154"/>
      <c r="IR5" s="154"/>
      <c r="IS5" s="154"/>
      <c r="IT5" s="154"/>
      <c r="IU5" s="154"/>
      <c r="IV5" s="154"/>
      <c r="IW5" s="154"/>
      <c r="IX5" s="154"/>
      <c r="IY5" s="154"/>
      <c r="IZ5" s="154"/>
      <c r="JA5" s="154"/>
      <c r="JB5" s="154"/>
      <c r="JC5" s="154"/>
      <c r="JD5" s="154"/>
      <c r="JE5" s="154"/>
      <c r="JF5" s="154"/>
      <c r="JG5" s="154"/>
      <c r="JH5" s="154"/>
      <c r="JI5" s="154"/>
      <c r="JJ5" s="154"/>
      <c r="JK5" s="154"/>
      <c r="JL5" s="154"/>
      <c r="JM5" s="154"/>
      <c r="JN5" s="154"/>
      <c r="JO5" s="154"/>
      <c r="JP5" s="154"/>
      <c r="JQ5" s="154"/>
      <c r="JR5" s="154"/>
      <c r="JS5" s="154"/>
      <c r="JT5" s="154"/>
      <c r="JU5" s="154"/>
      <c r="JV5" s="154"/>
      <c r="JW5" s="154"/>
      <c r="JX5" s="154"/>
      <c r="JY5" s="154"/>
      <c r="JZ5" s="154"/>
      <c r="KA5" s="154"/>
      <c r="KB5" s="154"/>
      <c r="KC5" s="154"/>
      <c r="KD5" s="154"/>
      <c r="KE5" s="154"/>
      <c r="KF5" s="154"/>
      <c r="KG5" s="154"/>
      <c r="KH5" s="154"/>
      <c r="KI5" s="154"/>
      <c r="KJ5" s="154"/>
      <c r="KK5" s="154"/>
      <c r="KL5" s="154"/>
      <c r="KM5" s="154"/>
      <c r="KN5" s="154"/>
      <c r="KO5" s="154"/>
      <c r="KP5" s="154"/>
      <c r="KQ5" s="154"/>
      <c r="KR5" s="154"/>
      <c r="KS5" s="154"/>
      <c r="KT5" s="154"/>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55" t="s">
        <v>1</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156"/>
      <c r="GA6" s="156"/>
      <c r="GB6" s="156"/>
      <c r="GC6" s="156"/>
      <c r="GD6" s="156"/>
      <c r="GE6" s="156"/>
      <c r="GF6" s="156"/>
      <c r="GG6" s="156"/>
      <c r="GH6" s="156"/>
      <c r="GI6" s="156"/>
      <c r="GJ6" s="156"/>
      <c r="GK6" s="156"/>
      <c r="GL6" s="156"/>
      <c r="GM6" s="156"/>
      <c r="GN6" s="156"/>
      <c r="GO6" s="156"/>
      <c r="GP6" s="156"/>
      <c r="GQ6" s="156"/>
      <c r="GR6" s="156"/>
      <c r="GS6" s="156"/>
      <c r="GT6" s="156"/>
      <c r="GU6" s="156"/>
      <c r="GV6" s="156"/>
      <c r="GW6" s="156"/>
      <c r="GX6" s="156"/>
      <c r="GY6" s="156"/>
      <c r="GZ6" s="156"/>
      <c r="HA6" s="156"/>
      <c r="HB6" s="156"/>
      <c r="HC6" s="156"/>
      <c r="HD6" s="156"/>
      <c r="HE6" s="156"/>
      <c r="HF6" s="156"/>
      <c r="HG6" s="156"/>
      <c r="HH6" s="156"/>
      <c r="HI6" s="156"/>
      <c r="HJ6" s="156"/>
      <c r="HK6" s="156"/>
      <c r="HL6" s="156"/>
      <c r="HM6" s="156"/>
      <c r="HN6" s="156"/>
      <c r="HO6" s="156"/>
      <c r="HP6" s="156"/>
      <c r="HQ6" s="156"/>
      <c r="HR6" s="156"/>
      <c r="HS6" s="156"/>
      <c r="HT6" s="156"/>
      <c r="HU6" s="156"/>
      <c r="HV6" s="156"/>
      <c r="HW6" s="156"/>
      <c r="HX6" s="156"/>
      <c r="HY6" s="156"/>
      <c r="HZ6" s="156"/>
      <c r="IA6" s="156"/>
      <c r="IB6" s="156"/>
      <c r="IC6" s="156"/>
      <c r="ID6" s="156"/>
      <c r="IE6" s="156"/>
      <c r="IF6" s="156"/>
      <c r="IG6" s="156"/>
      <c r="IH6" s="156"/>
      <c r="II6" s="156"/>
      <c r="IJ6" s="156"/>
      <c r="IK6" s="156"/>
      <c r="IL6" s="156"/>
      <c r="IM6" s="156"/>
      <c r="IN6" s="156"/>
      <c r="IO6" s="156"/>
      <c r="IP6" s="156"/>
      <c r="IQ6" s="156"/>
      <c r="IR6" s="156"/>
      <c r="IS6" s="156"/>
      <c r="IT6" s="156"/>
      <c r="IU6" s="156"/>
      <c r="IV6" s="156"/>
      <c r="IW6" s="156"/>
      <c r="IX6" s="156"/>
      <c r="IY6" s="156"/>
      <c r="IZ6" s="156"/>
      <c r="JA6" s="156"/>
      <c r="JB6" s="156"/>
      <c r="JC6" s="156"/>
      <c r="JD6" s="156"/>
      <c r="JE6" s="156"/>
      <c r="JF6" s="156"/>
      <c r="JG6" s="156"/>
      <c r="JH6" s="156"/>
      <c r="JI6" s="156"/>
      <c r="JJ6" s="156"/>
      <c r="JK6" s="156"/>
      <c r="JL6" s="156"/>
      <c r="JM6" s="156"/>
      <c r="JN6" s="156"/>
      <c r="JO6" s="156"/>
      <c r="JP6" s="156"/>
      <c r="JQ6" s="156"/>
      <c r="JR6" s="156"/>
      <c r="JS6" s="156"/>
      <c r="JT6" s="156"/>
      <c r="JU6" s="156"/>
      <c r="JV6" s="156"/>
      <c r="JW6" s="156"/>
      <c r="JX6" s="156"/>
      <c r="JY6" s="156"/>
      <c r="JZ6" s="156"/>
      <c r="KA6" s="156"/>
      <c r="KB6" s="156"/>
      <c r="KC6" s="156"/>
      <c r="KD6" s="156"/>
      <c r="KE6" s="156"/>
      <c r="KF6" s="156"/>
      <c r="KG6" s="156"/>
      <c r="KH6" s="156"/>
      <c r="KI6" s="156"/>
      <c r="KJ6" s="156"/>
      <c r="KK6" s="156"/>
      <c r="KL6" s="156"/>
      <c r="KM6" s="156"/>
      <c r="KN6" s="156"/>
      <c r="KO6" s="156"/>
      <c r="KP6" s="156"/>
      <c r="KQ6" s="156"/>
      <c r="KR6" s="156"/>
      <c r="KS6" s="156"/>
      <c r="KT6" s="156"/>
      <c r="KU6" s="2"/>
      <c r="KV6" s="2"/>
      <c r="KW6" s="3"/>
      <c r="KX6" s="157"/>
      <c r="KY6" s="157"/>
      <c r="KZ6" s="157"/>
      <c r="LA6" s="157"/>
      <c r="LB6" s="157"/>
      <c r="LC6" s="4"/>
      <c r="LD6" s="2"/>
      <c r="LE6" s="2"/>
      <c r="LF6" s="2"/>
      <c r="LG6" s="2"/>
      <c r="LH6" s="2"/>
      <c r="LI6" s="3"/>
      <c r="LJ6" s="157"/>
      <c r="LK6" s="157"/>
      <c r="LL6" s="157"/>
      <c r="LM6" s="157"/>
      <c r="LN6" s="157"/>
      <c r="LO6" s="157"/>
      <c r="LP6" s="157"/>
      <c r="LQ6" s="157"/>
      <c r="LR6" s="157"/>
      <c r="LS6" s="157"/>
      <c r="LT6" s="158"/>
      <c r="LU6" s="158"/>
      <c r="LV6" s="158"/>
      <c r="LW6" s="158"/>
      <c r="LX6" s="158"/>
      <c r="LY6" s="158"/>
      <c r="LZ6" s="158"/>
      <c r="MA6" s="158"/>
      <c r="MB6" s="158"/>
      <c r="MC6" s="158"/>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7"/>
      <c r="NT6" s="158"/>
      <c r="NU6" s="158"/>
      <c r="NV6" s="158"/>
      <c r="NW6" s="158"/>
      <c r="NX6" s="158"/>
      <c r="NY6" s="158"/>
      <c r="NZ6" s="158"/>
      <c r="OA6" s="158"/>
      <c r="OB6" s="158"/>
      <c r="OC6" s="158"/>
      <c r="OD6" s="158"/>
      <c r="OE6" s="158"/>
      <c r="OF6" s="158"/>
      <c r="OG6" s="158"/>
      <c r="OH6" s="158"/>
      <c r="OI6" s="158"/>
      <c r="OJ6" s="158"/>
      <c r="OK6" s="158"/>
      <c r="OL6" s="158"/>
      <c r="OM6" s="158"/>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8"/>
      <c r="QN6" s="158"/>
      <c r="QO6" s="158"/>
      <c r="QP6" s="158"/>
      <c r="QQ6" s="158"/>
      <c r="QR6" s="158"/>
      <c r="QS6" s="158"/>
      <c r="QT6" s="158"/>
      <c r="QU6" s="158"/>
      <c r="QV6" s="158"/>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7" t="s">
        <v>2</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9"/>
      <c r="CH7" s="147" t="s">
        <v>3</v>
      </c>
      <c r="CI7" s="148"/>
      <c r="CJ7" s="148"/>
      <c r="CK7" s="148"/>
      <c r="CL7" s="148"/>
      <c r="CM7" s="148"/>
      <c r="CN7" s="148"/>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8"/>
      <c r="EG7" s="148"/>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9"/>
      <c r="FN7" s="147" t="s">
        <v>4</v>
      </c>
      <c r="FO7" s="148"/>
      <c r="FP7" s="148"/>
      <c r="FQ7" s="148"/>
      <c r="FR7" s="148"/>
      <c r="FS7" s="148"/>
      <c r="FT7" s="148"/>
      <c r="FU7" s="148"/>
      <c r="FV7" s="148"/>
      <c r="FW7" s="148"/>
      <c r="FX7" s="148"/>
      <c r="FY7" s="148"/>
      <c r="FZ7" s="148"/>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8"/>
      <c r="HS7" s="148"/>
      <c r="HT7" s="148"/>
      <c r="HU7" s="148"/>
      <c r="HV7" s="148"/>
      <c r="HW7" s="148"/>
      <c r="HX7" s="148"/>
      <c r="HY7" s="148"/>
      <c r="HZ7" s="148"/>
      <c r="IA7" s="148"/>
      <c r="IB7" s="148"/>
      <c r="IC7" s="148"/>
      <c r="ID7" s="148"/>
      <c r="IE7" s="148"/>
      <c r="IF7" s="148"/>
      <c r="IG7" s="148"/>
      <c r="IH7" s="148"/>
      <c r="II7" s="148"/>
      <c r="IJ7" s="148"/>
      <c r="IK7" s="148"/>
      <c r="IL7" s="148"/>
      <c r="IM7" s="148"/>
      <c r="IN7" s="148"/>
      <c r="IO7" s="148"/>
      <c r="IP7" s="148"/>
      <c r="IQ7" s="148"/>
      <c r="IR7" s="148"/>
      <c r="IS7" s="149"/>
      <c r="IT7" s="147" t="s">
        <v>5</v>
      </c>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8"/>
      <c r="JW7" s="148"/>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8"/>
      <c r="LP7" s="148"/>
      <c r="LQ7" s="148"/>
      <c r="LR7" s="148"/>
      <c r="LS7" s="148"/>
      <c r="LT7" s="148"/>
      <c r="LU7" s="148"/>
      <c r="LV7" s="148"/>
      <c r="LW7" s="148"/>
      <c r="LX7" s="148"/>
      <c r="LY7" s="149"/>
      <c r="LZ7" s="147" t="s">
        <v>6</v>
      </c>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8"/>
      <c r="NI7" s="148"/>
      <c r="NJ7" s="148"/>
      <c r="NK7" s="148"/>
      <c r="NL7" s="148"/>
      <c r="NM7" s="148"/>
      <c r="NN7" s="148"/>
      <c r="NO7" s="148"/>
      <c r="NP7" s="148"/>
      <c r="NQ7" s="148"/>
      <c r="NR7" s="148"/>
      <c r="NS7" s="148"/>
      <c r="NT7" s="148"/>
      <c r="NU7" s="148"/>
      <c r="NV7" s="148"/>
      <c r="NW7" s="148"/>
      <c r="NX7" s="148"/>
      <c r="NY7" s="148"/>
      <c r="NZ7" s="148"/>
      <c r="OA7" s="148"/>
      <c r="OB7" s="148"/>
      <c r="OC7" s="148"/>
      <c r="OD7" s="148"/>
      <c r="OE7" s="148"/>
      <c r="OF7" s="148"/>
      <c r="OG7" s="148"/>
      <c r="OH7" s="148"/>
      <c r="OI7" s="148"/>
      <c r="OJ7" s="148"/>
      <c r="OK7" s="148"/>
      <c r="OL7" s="148"/>
      <c r="OM7" s="148"/>
      <c r="ON7" s="148"/>
      <c r="OO7" s="148"/>
      <c r="OP7" s="148"/>
      <c r="OQ7" s="148"/>
      <c r="OR7" s="148"/>
      <c r="OS7" s="148"/>
      <c r="OT7" s="148"/>
      <c r="OU7" s="148"/>
      <c r="OV7" s="148"/>
      <c r="OW7" s="148"/>
      <c r="OX7" s="148"/>
      <c r="OY7" s="148"/>
      <c r="OZ7" s="148"/>
      <c r="PA7" s="148"/>
      <c r="PB7" s="148"/>
      <c r="PC7" s="148"/>
      <c r="PD7" s="148"/>
      <c r="PE7" s="149"/>
      <c r="PF7" s="147" t="s">
        <v>7</v>
      </c>
      <c r="PG7" s="148"/>
      <c r="PH7" s="148"/>
      <c r="PI7" s="148"/>
      <c r="PJ7" s="148"/>
      <c r="PK7" s="148"/>
      <c r="PL7" s="148"/>
      <c r="PM7" s="148"/>
      <c r="PN7" s="148"/>
      <c r="PO7" s="148"/>
      <c r="PP7" s="148"/>
      <c r="PQ7" s="148"/>
      <c r="PR7" s="148"/>
      <c r="PS7" s="148"/>
      <c r="PT7" s="148"/>
      <c r="PU7" s="148"/>
      <c r="PV7" s="148"/>
      <c r="PW7" s="148"/>
      <c r="PX7" s="148"/>
      <c r="PY7" s="148"/>
      <c r="PZ7" s="148"/>
      <c r="QA7" s="148"/>
      <c r="QB7" s="148"/>
      <c r="QC7" s="148"/>
      <c r="QD7" s="148"/>
      <c r="QE7" s="148"/>
      <c r="QF7" s="148"/>
      <c r="QG7" s="148"/>
      <c r="QH7" s="148"/>
      <c r="QI7" s="148"/>
      <c r="QJ7" s="148"/>
      <c r="QK7" s="148"/>
      <c r="QL7" s="148"/>
      <c r="QM7" s="148"/>
      <c r="QN7" s="148"/>
      <c r="QO7" s="148"/>
      <c r="QP7" s="148"/>
      <c r="QQ7" s="148"/>
      <c r="QR7" s="148"/>
      <c r="QS7" s="148"/>
      <c r="QT7" s="148"/>
      <c r="QU7" s="148"/>
      <c r="QV7" s="148"/>
      <c r="QW7" s="148"/>
      <c r="QX7" s="148"/>
      <c r="QY7" s="148"/>
      <c r="QZ7" s="148"/>
      <c r="RA7" s="148"/>
      <c r="RB7" s="148"/>
      <c r="RC7" s="148"/>
      <c r="RD7" s="148"/>
      <c r="RE7" s="148"/>
      <c r="RF7" s="148"/>
      <c r="RG7" s="148"/>
      <c r="RH7" s="148"/>
      <c r="RI7" s="148"/>
      <c r="RJ7" s="148"/>
      <c r="RK7" s="148"/>
      <c r="RL7" s="148"/>
      <c r="RM7" s="148"/>
      <c r="RN7" s="148"/>
      <c r="RO7" s="148"/>
      <c r="RP7" s="148"/>
      <c r="RQ7" s="148"/>
      <c r="RR7" s="148"/>
      <c r="RS7" s="148"/>
      <c r="RT7" s="148"/>
      <c r="RU7" s="148"/>
      <c r="RV7" s="148"/>
      <c r="RW7" s="148"/>
      <c r="RX7" s="148"/>
      <c r="RY7" s="148"/>
      <c r="RZ7" s="148"/>
      <c r="SA7" s="148"/>
      <c r="SB7" s="148"/>
      <c r="SC7" s="148"/>
      <c r="SD7" s="148"/>
      <c r="SE7" s="148"/>
      <c r="SF7" s="148"/>
      <c r="SG7" s="148"/>
      <c r="SH7" s="148"/>
      <c r="SI7" s="148"/>
      <c r="SJ7" s="148"/>
      <c r="SK7" s="149"/>
      <c r="SL7" s="3"/>
      <c r="SM7" s="6" t="s">
        <v>8</v>
      </c>
      <c r="SN7" s="7"/>
      <c r="SO7" s="7"/>
      <c r="SP7" s="7"/>
      <c r="SQ7" s="7"/>
      <c r="SR7" s="7"/>
      <c r="SS7" s="7"/>
      <c r="ST7" s="7"/>
      <c r="SU7" s="7"/>
      <c r="SV7" s="7"/>
      <c r="SW7" s="7"/>
      <c r="SX7" s="7"/>
      <c r="SY7" s="7"/>
      <c r="SZ7" s="8"/>
    </row>
    <row r="8" spans="1:521" ht="18.75" customHeight="1" x14ac:dyDescent="0.15">
      <c r="A8" s="9"/>
      <c r="B8" s="140" t="str">
        <f>データ!I7</f>
        <v>法適用</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2"/>
      <c r="CH8" s="140" t="str">
        <f>データ!J7</f>
        <v>工業用水道事業</v>
      </c>
      <c r="CI8" s="141"/>
      <c r="CJ8" s="141"/>
      <c r="CK8" s="141"/>
      <c r="CL8" s="141"/>
      <c r="CM8" s="141"/>
      <c r="CN8" s="141"/>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1"/>
      <c r="EG8" s="141"/>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2"/>
      <c r="FN8" s="137">
        <f>データ!K7</f>
        <v>4200</v>
      </c>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9"/>
      <c r="IT8" s="140" t="str">
        <f>データ!L7</f>
        <v>極小規模</v>
      </c>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1"/>
      <c r="JW8" s="141"/>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1"/>
      <c r="LP8" s="141"/>
      <c r="LQ8" s="141"/>
      <c r="LR8" s="141"/>
      <c r="LS8" s="141"/>
      <c r="LT8" s="141"/>
      <c r="LU8" s="141"/>
      <c r="LV8" s="141"/>
      <c r="LW8" s="141"/>
      <c r="LX8" s="141"/>
      <c r="LY8" s="142"/>
      <c r="LZ8" s="137">
        <f>データ!M7</f>
        <v>1</v>
      </c>
      <c r="MA8" s="138"/>
      <c r="MB8" s="138"/>
      <c r="MC8" s="138"/>
      <c r="MD8" s="138"/>
      <c r="ME8" s="138"/>
      <c r="MF8" s="138"/>
      <c r="MG8" s="138"/>
      <c r="MH8" s="138"/>
      <c r="MI8" s="138"/>
      <c r="MJ8" s="138"/>
      <c r="MK8" s="138"/>
      <c r="ML8" s="138"/>
      <c r="MM8" s="138"/>
      <c r="MN8" s="138"/>
      <c r="MO8" s="138"/>
      <c r="MP8" s="138"/>
      <c r="MQ8" s="138"/>
      <c r="MR8" s="138"/>
      <c r="MS8" s="138"/>
      <c r="MT8" s="138"/>
      <c r="MU8" s="138"/>
      <c r="MV8" s="138"/>
      <c r="MW8" s="138"/>
      <c r="MX8" s="138"/>
      <c r="MY8" s="138"/>
      <c r="MZ8" s="138"/>
      <c r="NA8" s="138"/>
      <c r="NB8" s="138"/>
      <c r="NC8" s="138"/>
      <c r="ND8" s="138"/>
      <c r="NE8" s="138"/>
      <c r="NF8" s="138"/>
      <c r="NG8" s="138"/>
      <c r="NH8" s="138"/>
      <c r="NI8" s="138"/>
      <c r="NJ8" s="138"/>
      <c r="NK8" s="138"/>
      <c r="NL8" s="138"/>
      <c r="NM8" s="138"/>
      <c r="NN8" s="138"/>
      <c r="NO8" s="138"/>
      <c r="NP8" s="138"/>
      <c r="NQ8" s="138"/>
      <c r="NR8" s="138"/>
      <c r="NS8" s="138"/>
      <c r="NT8" s="138"/>
      <c r="NU8" s="138"/>
      <c r="NV8" s="138"/>
      <c r="NW8" s="138"/>
      <c r="NX8" s="138"/>
      <c r="NY8" s="138"/>
      <c r="NZ8" s="138"/>
      <c r="OA8" s="138"/>
      <c r="OB8" s="138"/>
      <c r="OC8" s="138"/>
      <c r="OD8" s="138"/>
      <c r="OE8" s="138"/>
      <c r="OF8" s="138"/>
      <c r="OG8" s="138"/>
      <c r="OH8" s="138"/>
      <c r="OI8" s="138"/>
      <c r="OJ8" s="138"/>
      <c r="OK8" s="138"/>
      <c r="OL8" s="138"/>
      <c r="OM8" s="138"/>
      <c r="ON8" s="138"/>
      <c r="OO8" s="138"/>
      <c r="OP8" s="138"/>
      <c r="OQ8" s="138"/>
      <c r="OR8" s="138"/>
      <c r="OS8" s="138"/>
      <c r="OT8" s="138"/>
      <c r="OU8" s="138"/>
      <c r="OV8" s="138"/>
      <c r="OW8" s="138"/>
      <c r="OX8" s="138"/>
      <c r="OY8" s="138"/>
      <c r="OZ8" s="138"/>
      <c r="PA8" s="138"/>
      <c r="PB8" s="138"/>
      <c r="PC8" s="138"/>
      <c r="PD8" s="138"/>
      <c r="PE8" s="139"/>
      <c r="PF8" s="137">
        <f>データ!N7</f>
        <v>1455</v>
      </c>
      <c r="PG8" s="138"/>
      <c r="PH8" s="138"/>
      <c r="PI8" s="138"/>
      <c r="PJ8" s="138"/>
      <c r="PK8" s="138"/>
      <c r="PL8" s="138"/>
      <c r="PM8" s="138"/>
      <c r="PN8" s="138"/>
      <c r="PO8" s="138"/>
      <c r="PP8" s="138"/>
      <c r="PQ8" s="138"/>
      <c r="PR8" s="138"/>
      <c r="PS8" s="138"/>
      <c r="PT8" s="138"/>
      <c r="PU8" s="138"/>
      <c r="PV8" s="138"/>
      <c r="PW8" s="138"/>
      <c r="PX8" s="138"/>
      <c r="PY8" s="138"/>
      <c r="PZ8" s="138"/>
      <c r="QA8" s="138"/>
      <c r="QB8" s="138"/>
      <c r="QC8" s="138"/>
      <c r="QD8" s="138"/>
      <c r="QE8" s="138"/>
      <c r="QF8" s="138"/>
      <c r="QG8" s="138"/>
      <c r="QH8" s="138"/>
      <c r="QI8" s="138"/>
      <c r="QJ8" s="138"/>
      <c r="QK8" s="138"/>
      <c r="QL8" s="138"/>
      <c r="QM8" s="138"/>
      <c r="QN8" s="138"/>
      <c r="QO8" s="138"/>
      <c r="QP8" s="138"/>
      <c r="QQ8" s="138"/>
      <c r="QR8" s="138"/>
      <c r="QS8" s="138"/>
      <c r="QT8" s="138"/>
      <c r="QU8" s="138"/>
      <c r="QV8" s="138"/>
      <c r="QW8" s="138"/>
      <c r="QX8" s="138"/>
      <c r="QY8" s="138"/>
      <c r="QZ8" s="138"/>
      <c r="RA8" s="138"/>
      <c r="RB8" s="138"/>
      <c r="RC8" s="138"/>
      <c r="RD8" s="138"/>
      <c r="RE8" s="138"/>
      <c r="RF8" s="138"/>
      <c r="RG8" s="138"/>
      <c r="RH8" s="138"/>
      <c r="RI8" s="138"/>
      <c r="RJ8" s="138"/>
      <c r="RK8" s="138"/>
      <c r="RL8" s="138"/>
      <c r="RM8" s="138"/>
      <c r="RN8" s="138"/>
      <c r="RO8" s="138"/>
      <c r="RP8" s="138"/>
      <c r="RQ8" s="138"/>
      <c r="RR8" s="138"/>
      <c r="RS8" s="138"/>
      <c r="RT8" s="138"/>
      <c r="RU8" s="138"/>
      <c r="RV8" s="138"/>
      <c r="RW8" s="138"/>
      <c r="RX8" s="138"/>
      <c r="RY8" s="138"/>
      <c r="RZ8" s="138"/>
      <c r="SA8" s="138"/>
      <c r="SB8" s="138"/>
      <c r="SC8" s="138"/>
      <c r="SD8" s="138"/>
      <c r="SE8" s="138"/>
      <c r="SF8" s="138"/>
      <c r="SG8" s="138"/>
      <c r="SH8" s="138"/>
      <c r="SI8" s="138"/>
      <c r="SJ8" s="138"/>
      <c r="SK8" s="139"/>
      <c r="SL8" s="3"/>
      <c r="SM8" s="145" t="s">
        <v>9</v>
      </c>
      <c r="SN8" s="146"/>
      <c r="SO8" s="10" t="s">
        <v>10</v>
      </c>
      <c r="SP8" s="11"/>
      <c r="SQ8" s="11"/>
      <c r="SR8" s="11"/>
      <c r="SS8" s="11"/>
      <c r="ST8" s="11"/>
      <c r="SU8" s="11"/>
      <c r="SV8" s="11"/>
      <c r="SW8" s="11"/>
      <c r="SX8" s="11"/>
      <c r="SY8" s="11"/>
      <c r="SZ8" s="12"/>
    </row>
    <row r="9" spans="1:521" ht="18.75" customHeight="1" x14ac:dyDescent="0.15">
      <c r="A9" s="9"/>
      <c r="B9" s="147" t="s">
        <v>11</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9"/>
      <c r="CH9" s="147" t="s">
        <v>12</v>
      </c>
      <c r="CI9" s="148"/>
      <c r="CJ9" s="148"/>
      <c r="CK9" s="148"/>
      <c r="CL9" s="148"/>
      <c r="CM9" s="148"/>
      <c r="CN9" s="148"/>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8"/>
      <c r="EG9" s="148"/>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9"/>
      <c r="FN9" s="147" t="s">
        <v>13</v>
      </c>
      <c r="FO9" s="148"/>
      <c r="FP9" s="148"/>
      <c r="FQ9" s="148"/>
      <c r="FR9" s="148"/>
      <c r="FS9" s="148"/>
      <c r="FT9" s="148"/>
      <c r="FU9" s="148"/>
      <c r="FV9" s="148"/>
      <c r="FW9" s="148"/>
      <c r="FX9" s="148"/>
      <c r="FY9" s="148"/>
      <c r="FZ9" s="148"/>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8"/>
      <c r="HS9" s="148"/>
      <c r="HT9" s="148"/>
      <c r="HU9" s="148"/>
      <c r="HV9" s="148"/>
      <c r="HW9" s="148"/>
      <c r="HX9" s="148"/>
      <c r="HY9" s="148"/>
      <c r="HZ9" s="148"/>
      <c r="IA9" s="148"/>
      <c r="IB9" s="148"/>
      <c r="IC9" s="148"/>
      <c r="ID9" s="148"/>
      <c r="IE9" s="148"/>
      <c r="IF9" s="148"/>
      <c r="IG9" s="148"/>
      <c r="IH9" s="148"/>
      <c r="II9" s="148"/>
      <c r="IJ9" s="148"/>
      <c r="IK9" s="148"/>
      <c r="IL9" s="148"/>
      <c r="IM9" s="148"/>
      <c r="IN9" s="148"/>
      <c r="IO9" s="148"/>
      <c r="IP9" s="148"/>
      <c r="IQ9" s="148"/>
      <c r="IR9" s="148"/>
      <c r="IS9" s="149"/>
      <c r="IT9" s="147" t="s">
        <v>14</v>
      </c>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8"/>
      <c r="JW9" s="148"/>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8"/>
      <c r="LP9" s="148"/>
      <c r="LQ9" s="148"/>
      <c r="LR9" s="148"/>
      <c r="LS9" s="148"/>
      <c r="LT9" s="148"/>
      <c r="LU9" s="148"/>
      <c r="LV9" s="148"/>
      <c r="LW9" s="148"/>
      <c r="LX9" s="148"/>
      <c r="LY9" s="149"/>
      <c r="LZ9" s="147" t="s">
        <v>15</v>
      </c>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8"/>
      <c r="NI9" s="148"/>
      <c r="NJ9" s="148"/>
      <c r="NK9" s="148"/>
      <c r="NL9" s="148"/>
      <c r="NM9" s="148"/>
      <c r="NN9" s="148"/>
      <c r="NO9" s="148"/>
      <c r="NP9" s="148"/>
      <c r="NQ9" s="148"/>
      <c r="NR9" s="148"/>
      <c r="NS9" s="148"/>
      <c r="NT9" s="148"/>
      <c r="NU9" s="148"/>
      <c r="NV9" s="148"/>
      <c r="NW9" s="148"/>
      <c r="NX9" s="148"/>
      <c r="NY9" s="148"/>
      <c r="NZ9" s="148"/>
      <c r="OA9" s="148"/>
      <c r="OB9" s="148"/>
      <c r="OC9" s="148"/>
      <c r="OD9" s="148"/>
      <c r="OE9" s="148"/>
      <c r="OF9" s="148"/>
      <c r="OG9" s="148"/>
      <c r="OH9" s="148"/>
      <c r="OI9" s="148"/>
      <c r="OJ9" s="148"/>
      <c r="OK9" s="148"/>
      <c r="OL9" s="148"/>
      <c r="OM9" s="148"/>
      <c r="ON9" s="148"/>
      <c r="OO9" s="148"/>
      <c r="OP9" s="148"/>
      <c r="OQ9" s="148"/>
      <c r="OR9" s="148"/>
      <c r="OS9" s="148"/>
      <c r="OT9" s="148"/>
      <c r="OU9" s="148"/>
      <c r="OV9" s="148"/>
      <c r="OW9" s="148"/>
      <c r="OX9" s="148"/>
      <c r="OY9" s="148"/>
      <c r="OZ9" s="148"/>
      <c r="PA9" s="148"/>
      <c r="PB9" s="148"/>
      <c r="PC9" s="148"/>
      <c r="PD9" s="148"/>
      <c r="PE9" s="149"/>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50" t="s">
        <v>16</v>
      </c>
      <c r="SN9" s="151"/>
      <c r="SO9" s="15" t="s">
        <v>17</v>
      </c>
      <c r="SP9" s="16"/>
      <c r="SQ9" s="16"/>
      <c r="SR9" s="16"/>
      <c r="SS9" s="16"/>
      <c r="ST9" s="16"/>
      <c r="SU9" s="16"/>
      <c r="SV9" s="16"/>
      <c r="SW9" s="16"/>
      <c r="SX9" s="16"/>
      <c r="SY9" s="16"/>
      <c r="SZ9" s="17"/>
    </row>
    <row r="10" spans="1:521" ht="18.75" customHeight="1" x14ac:dyDescent="0.15">
      <c r="A10" s="9"/>
      <c r="B10" s="134" t="str">
        <f>データ!O7</f>
        <v>-</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6"/>
      <c r="CH10" s="134">
        <f>データ!P7</f>
        <v>53.8</v>
      </c>
      <c r="CI10" s="135"/>
      <c r="CJ10" s="135"/>
      <c r="CK10" s="135"/>
      <c r="CL10" s="135"/>
      <c r="CM10" s="135"/>
      <c r="CN10" s="135"/>
      <c r="CO10" s="135"/>
      <c r="CP10" s="135"/>
      <c r="CQ10" s="135"/>
      <c r="CR10" s="135"/>
      <c r="CS10" s="135"/>
      <c r="CT10" s="135"/>
      <c r="CU10" s="135"/>
      <c r="CV10" s="135"/>
      <c r="CW10" s="135"/>
      <c r="CX10" s="135"/>
      <c r="CY10" s="135"/>
      <c r="CZ10" s="135"/>
      <c r="DA10" s="135"/>
      <c r="DB10" s="135"/>
      <c r="DC10" s="135"/>
      <c r="DD10" s="135"/>
      <c r="DE10" s="135"/>
      <c r="DF10" s="135"/>
      <c r="DG10" s="135"/>
      <c r="DH10" s="135"/>
      <c r="DI10" s="135"/>
      <c r="DJ10" s="135"/>
      <c r="DK10" s="135"/>
      <c r="DL10" s="135"/>
      <c r="DM10" s="135"/>
      <c r="DN10" s="135"/>
      <c r="DO10" s="135"/>
      <c r="DP10" s="135"/>
      <c r="DQ10" s="135"/>
      <c r="DR10" s="135"/>
      <c r="DS10" s="135"/>
      <c r="DT10" s="135"/>
      <c r="DU10" s="135"/>
      <c r="DV10" s="135"/>
      <c r="DW10" s="135"/>
      <c r="DX10" s="135"/>
      <c r="DY10" s="135"/>
      <c r="DZ10" s="135"/>
      <c r="EA10" s="135"/>
      <c r="EB10" s="135"/>
      <c r="EC10" s="135"/>
      <c r="ED10" s="135"/>
      <c r="EE10" s="135"/>
      <c r="EF10" s="135"/>
      <c r="EG10" s="135"/>
      <c r="EH10" s="135"/>
      <c r="EI10" s="135"/>
      <c r="EJ10" s="135"/>
      <c r="EK10" s="135"/>
      <c r="EL10" s="135"/>
      <c r="EM10" s="135"/>
      <c r="EN10" s="135"/>
      <c r="EO10" s="135"/>
      <c r="EP10" s="135"/>
      <c r="EQ10" s="135"/>
      <c r="ER10" s="135"/>
      <c r="ES10" s="135"/>
      <c r="ET10" s="135"/>
      <c r="EU10" s="135"/>
      <c r="EV10" s="135"/>
      <c r="EW10" s="135"/>
      <c r="EX10" s="135"/>
      <c r="EY10" s="135"/>
      <c r="EZ10" s="135"/>
      <c r="FA10" s="135"/>
      <c r="FB10" s="135"/>
      <c r="FC10" s="135"/>
      <c r="FD10" s="135"/>
      <c r="FE10" s="135"/>
      <c r="FF10" s="135"/>
      <c r="FG10" s="135"/>
      <c r="FH10" s="135"/>
      <c r="FI10" s="135"/>
      <c r="FJ10" s="135"/>
      <c r="FK10" s="135"/>
      <c r="FL10" s="135"/>
      <c r="FM10" s="136"/>
      <c r="FN10" s="137">
        <f>データ!Q7</f>
        <v>7</v>
      </c>
      <c r="FO10" s="138"/>
      <c r="FP10" s="138"/>
      <c r="FQ10" s="138"/>
      <c r="FR10" s="138"/>
      <c r="FS10" s="138"/>
      <c r="FT10" s="138"/>
      <c r="FU10" s="138"/>
      <c r="FV10" s="138"/>
      <c r="FW10" s="138"/>
      <c r="FX10" s="138"/>
      <c r="FY10" s="138"/>
      <c r="FZ10" s="138"/>
      <c r="GA10" s="138"/>
      <c r="GB10" s="138"/>
      <c r="GC10" s="138"/>
      <c r="GD10" s="138"/>
      <c r="GE10" s="138"/>
      <c r="GF10" s="138"/>
      <c r="GG10" s="138"/>
      <c r="GH10" s="138"/>
      <c r="GI10" s="138"/>
      <c r="GJ10" s="138"/>
      <c r="GK10" s="138"/>
      <c r="GL10" s="138"/>
      <c r="GM10" s="138"/>
      <c r="GN10" s="138"/>
      <c r="GO10" s="138"/>
      <c r="GP10" s="138"/>
      <c r="GQ10" s="138"/>
      <c r="GR10" s="138"/>
      <c r="GS10" s="138"/>
      <c r="GT10" s="138"/>
      <c r="GU10" s="138"/>
      <c r="GV10" s="138"/>
      <c r="GW10" s="138"/>
      <c r="GX10" s="138"/>
      <c r="GY10" s="138"/>
      <c r="GZ10" s="138"/>
      <c r="HA10" s="138"/>
      <c r="HB10" s="138"/>
      <c r="HC10" s="138"/>
      <c r="HD10" s="138"/>
      <c r="HE10" s="138"/>
      <c r="HF10" s="138"/>
      <c r="HG10" s="138"/>
      <c r="HH10" s="138"/>
      <c r="HI10" s="138"/>
      <c r="HJ10" s="138"/>
      <c r="HK10" s="138"/>
      <c r="HL10" s="138"/>
      <c r="HM10" s="138"/>
      <c r="HN10" s="138"/>
      <c r="HO10" s="138"/>
      <c r="HP10" s="138"/>
      <c r="HQ10" s="138"/>
      <c r="HR10" s="138"/>
      <c r="HS10" s="138"/>
      <c r="HT10" s="138"/>
      <c r="HU10" s="138"/>
      <c r="HV10" s="138"/>
      <c r="HW10" s="138"/>
      <c r="HX10" s="138"/>
      <c r="HY10" s="138"/>
      <c r="HZ10" s="138"/>
      <c r="IA10" s="138"/>
      <c r="IB10" s="138"/>
      <c r="IC10" s="138"/>
      <c r="ID10" s="138"/>
      <c r="IE10" s="138"/>
      <c r="IF10" s="138"/>
      <c r="IG10" s="138"/>
      <c r="IH10" s="138"/>
      <c r="II10" s="138"/>
      <c r="IJ10" s="138"/>
      <c r="IK10" s="138"/>
      <c r="IL10" s="138"/>
      <c r="IM10" s="138"/>
      <c r="IN10" s="138"/>
      <c r="IO10" s="138"/>
      <c r="IP10" s="138"/>
      <c r="IQ10" s="138"/>
      <c r="IR10" s="138"/>
      <c r="IS10" s="139"/>
      <c r="IT10" s="137">
        <f>データ!R7</f>
        <v>1567</v>
      </c>
      <c r="IU10" s="138"/>
      <c r="IV10" s="138"/>
      <c r="IW10" s="138"/>
      <c r="IX10" s="138"/>
      <c r="IY10" s="138"/>
      <c r="IZ10" s="138"/>
      <c r="JA10" s="138"/>
      <c r="JB10" s="138"/>
      <c r="JC10" s="138"/>
      <c r="JD10" s="138"/>
      <c r="JE10" s="138"/>
      <c r="JF10" s="138"/>
      <c r="JG10" s="138"/>
      <c r="JH10" s="138"/>
      <c r="JI10" s="138"/>
      <c r="JJ10" s="138"/>
      <c r="JK10" s="138"/>
      <c r="JL10" s="138"/>
      <c r="JM10" s="138"/>
      <c r="JN10" s="138"/>
      <c r="JO10" s="138"/>
      <c r="JP10" s="138"/>
      <c r="JQ10" s="138"/>
      <c r="JR10" s="138"/>
      <c r="JS10" s="138"/>
      <c r="JT10" s="138"/>
      <c r="JU10" s="138"/>
      <c r="JV10" s="138"/>
      <c r="JW10" s="138"/>
      <c r="JX10" s="138"/>
      <c r="JY10" s="138"/>
      <c r="JZ10" s="138"/>
      <c r="KA10" s="138"/>
      <c r="KB10" s="138"/>
      <c r="KC10" s="138"/>
      <c r="KD10" s="138"/>
      <c r="KE10" s="138"/>
      <c r="KF10" s="138"/>
      <c r="KG10" s="138"/>
      <c r="KH10" s="138"/>
      <c r="KI10" s="138"/>
      <c r="KJ10" s="138"/>
      <c r="KK10" s="138"/>
      <c r="KL10" s="138"/>
      <c r="KM10" s="138"/>
      <c r="KN10" s="138"/>
      <c r="KO10" s="138"/>
      <c r="KP10" s="138"/>
      <c r="KQ10" s="138"/>
      <c r="KR10" s="138"/>
      <c r="KS10" s="138"/>
      <c r="KT10" s="138"/>
      <c r="KU10" s="138"/>
      <c r="KV10" s="138"/>
      <c r="KW10" s="138"/>
      <c r="KX10" s="138"/>
      <c r="KY10" s="138"/>
      <c r="KZ10" s="138"/>
      <c r="LA10" s="138"/>
      <c r="LB10" s="138"/>
      <c r="LC10" s="138"/>
      <c r="LD10" s="138"/>
      <c r="LE10" s="138"/>
      <c r="LF10" s="138"/>
      <c r="LG10" s="138"/>
      <c r="LH10" s="138"/>
      <c r="LI10" s="138"/>
      <c r="LJ10" s="138"/>
      <c r="LK10" s="138"/>
      <c r="LL10" s="138"/>
      <c r="LM10" s="138"/>
      <c r="LN10" s="138"/>
      <c r="LO10" s="138"/>
      <c r="LP10" s="138"/>
      <c r="LQ10" s="138"/>
      <c r="LR10" s="138"/>
      <c r="LS10" s="138"/>
      <c r="LT10" s="138"/>
      <c r="LU10" s="138"/>
      <c r="LV10" s="138"/>
      <c r="LW10" s="138"/>
      <c r="LX10" s="138"/>
      <c r="LY10" s="139"/>
      <c r="LZ10" s="140" t="str">
        <f>データ!S7</f>
        <v>非設置</v>
      </c>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1"/>
      <c r="NI10" s="141"/>
      <c r="NJ10" s="141"/>
      <c r="NK10" s="141"/>
      <c r="NL10" s="141"/>
      <c r="NM10" s="141"/>
      <c r="NN10" s="141"/>
      <c r="NO10" s="141"/>
      <c r="NP10" s="141"/>
      <c r="NQ10" s="141"/>
      <c r="NR10" s="141"/>
      <c r="NS10" s="141"/>
      <c r="NT10" s="141"/>
      <c r="NU10" s="141"/>
      <c r="NV10" s="141"/>
      <c r="NW10" s="141"/>
      <c r="NX10" s="141"/>
      <c r="NY10" s="141"/>
      <c r="NZ10" s="141"/>
      <c r="OA10" s="141"/>
      <c r="OB10" s="141"/>
      <c r="OC10" s="141"/>
      <c r="OD10" s="141"/>
      <c r="OE10" s="141"/>
      <c r="OF10" s="141"/>
      <c r="OG10" s="141"/>
      <c r="OH10" s="141"/>
      <c r="OI10" s="141"/>
      <c r="OJ10" s="141"/>
      <c r="OK10" s="141"/>
      <c r="OL10" s="141"/>
      <c r="OM10" s="141"/>
      <c r="ON10" s="141"/>
      <c r="OO10" s="141"/>
      <c r="OP10" s="141"/>
      <c r="OQ10" s="141"/>
      <c r="OR10" s="141"/>
      <c r="OS10" s="141"/>
      <c r="OT10" s="141"/>
      <c r="OU10" s="141"/>
      <c r="OV10" s="141"/>
      <c r="OW10" s="141"/>
      <c r="OX10" s="141"/>
      <c r="OY10" s="141"/>
      <c r="OZ10" s="141"/>
      <c r="PA10" s="141"/>
      <c r="PB10" s="141"/>
      <c r="PC10" s="141"/>
      <c r="PD10" s="141"/>
      <c r="PE10" s="142"/>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43" t="s">
        <v>18</v>
      </c>
      <c r="SN10" s="144"/>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28" t="s">
        <v>104</v>
      </c>
      <c r="SN16" s="129"/>
      <c r="SO16" s="129"/>
      <c r="SP16" s="129"/>
      <c r="SQ16" s="129"/>
      <c r="SR16" s="129"/>
      <c r="SS16" s="129"/>
      <c r="ST16" s="129"/>
      <c r="SU16" s="129"/>
      <c r="SV16" s="129"/>
      <c r="SW16" s="129"/>
      <c r="SX16" s="129"/>
      <c r="SY16" s="129"/>
      <c r="SZ16" s="129"/>
      <c r="TA16" s="130"/>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128"/>
      <c r="SN17" s="129"/>
      <c r="SO17" s="129"/>
      <c r="SP17" s="129"/>
      <c r="SQ17" s="129"/>
      <c r="SR17" s="129"/>
      <c r="SS17" s="129"/>
      <c r="ST17" s="129"/>
      <c r="SU17" s="129"/>
      <c r="SV17" s="129"/>
      <c r="SW17" s="129"/>
      <c r="SX17" s="129"/>
      <c r="SY17" s="129"/>
      <c r="SZ17" s="129"/>
      <c r="TA17" s="130"/>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128"/>
      <c r="SN18" s="129"/>
      <c r="SO18" s="129"/>
      <c r="SP18" s="129"/>
      <c r="SQ18" s="129"/>
      <c r="SR18" s="129"/>
      <c r="SS18" s="129"/>
      <c r="ST18" s="129"/>
      <c r="SU18" s="129"/>
      <c r="SV18" s="129"/>
      <c r="SW18" s="129"/>
      <c r="SX18" s="129"/>
      <c r="SY18" s="129"/>
      <c r="SZ18" s="129"/>
      <c r="TA18" s="130"/>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128"/>
      <c r="SN19" s="129"/>
      <c r="SO19" s="129"/>
      <c r="SP19" s="129"/>
      <c r="SQ19" s="129"/>
      <c r="SR19" s="129"/>
      <c r="SS19" s="129"/>
      <c r="ST19" s="129"/>
      <c r="SU19" s="129"/>
      <c r="SV19" s="129"/>
      <c r="SW19" s="129"/>
      <c r="SX19" s="129"/>
      <c r="SY19" s="129"/>
      <c r="SZ19" s="129"/>
      <c r="TA19" s="130"/>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128"/>
      <c r="SN20" s="129"/>
      <c r="SO20" s="129"/>
      <c r="SP20" s="129"/>
      <c r="SQ20" s="129"/>
      <c r="SR20" s="129"/>
      <c r="SS20" s="129"/>
      <c r="ST20" s="129"/>
      <c r="SU20" s="129"/>
      <c r="SV20" s="129"/>
      <c r="SW20" s="129"/>
      <c r="SX20" s="129"/>
      <c r="SY20" s="129"/>
      <c r="SZ20" s="129"/>
      <c r="TA20" s="130"/>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128"/>
      <c r="SN21" s="129"/>
      <c r="SO21" s="129"/>
      <c r="SP21" s="129"/>
      <c r="SQ21" s="129"/>
      <c r="SR21" s="129"/>
      <c r="SS21" s="129"/>
      <c r="ST21" s="129"/>
      <c r="SU21" s="129"/>
      <c r="SV21" s="129"/>
      <c r="SW21" s="129"/>
      <c r="SX21" s="129"/>
      <c r="SY21" s="129"/>
      <c r="SZ21" s="129"/>
      <c r="TA21" s="130"/>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128"/>
      <c r="SN22" s="129"/>
      <c r="SO22" s="129"/>
      <c r="SP22" s="129"/>
      <c r="SQ22" s="129"/>
      <c r="SR22" s="129"/>
      <c r="SS22" s="129"/>
      <c r="ST22" s="129"/>
      <c r="SU22" s="129"/>
      <c r="SV22" s="129"/>
      <c r="SW22" s="129"/>
      <c r="SX22" s="129"/>
      <c r="SY22" s="129"/>
      <c r="SZ22" s="129"/>
      <c r="TA22" s="130"/>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128"/>
      <c r="SN23" s="129"/>
      <c r="SO23" s="129"/>
      <c r="SP23" s="129"/>
      <c r="SQ23" s="129"/>
      <c r="SR23" s="129"/>
      <c r="SS23" s="129"/>
      <c r="ST23" s="129"/>
      <c r="SU23" s="129"/>
      <c r="SV23" s="129"/>
      <c r="SW23" s="129"/>
      <c r="SX23" s="129"/>
      <c r="SY23" s="129"/>
      <c r="SZ23" s="129"/>
      <c r="TA23" s="130"/>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128"/>
      <c r="SN24" s="129"/>
      <c r="SO24" s="129"/>
      <c r="SP24" s="129"/>
      <c r="SQ24" s="129"/>
      <c r="SR24" s="129"/>
      <c r="SS24" s="129"/>
      <c r="ST24" s="129"/>
      <c r="SU24" s="129"/>
      <c r="SV24" s="129"/>
      <c r="SW24" s="129"/>
      <c r="SX24" s="129"/>
      <c r="SY24" s="129"/>
      <c r="SZ24" s="129"/>
      <c r="TA24" s="130"/>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128"/>
      <c r="SN25" s="129"/>
      <c r="SO25" s="129"/>
      <c r="SP25" s="129"/>
      <c r="SQ25" s="129"/>
      <c r="SR25" s="129"/>
      <c r="SS25" s="129"/>
      <c r="ST25" s="129"/>
      <c r="SU25" s="129"/>
      <c r="SV25" s="129"/>
      <c r="SW25" s="129"/>
      <c r="SX25" s="129"/>
      <c r="SY25" s="129"/>
      <c r="SZ25" s="129"/>
      <c r="TA25" s="130"/>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128"/>
      <c r="SN26" s="129"/>
      <c r="SO26" s="129"/>
      <c r="SP26" s="129"/>
      <c r="SQ26" s="129"/>
      <c r="SR26" s="129"/>
      <c r="SS26" s="129"/>
      <c r="ST26" s="129"/>
      <c r="SU26" s="129"/>
      <c r="SV26" s="129"/>
      <c r="SW26" s="129"/>
      <c r="SX26" s="129"/>
      <c r="SY26" s="129"/>
      <c r="SZ26" s="129"/>
      <c r="TA26" s="130"/>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128"/>
      <c r="SN27" s="129"/>
      <c r="SO27" s="129"/>
      <c r="SP27" s="129"/>
      <c r="SQ27" s="129"/>
      <c r="SR27" s="129"/>
      <c r="SS27" s="129"/>
      <c r="ST27" s="129"/>
      <c r="SU27" s="129"/>
      <c r="SV27" s="129"/>
      <c r="SW27" s="129"/>
      <c r="SX27" s="129"/>
      <c r="SY27" s="129"/>
      <c r="SZ27" s="129"/>
      <c r="TA27" s="130"/>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128"/>
      <c r="SN28" s="129"/>
      <c r="SO28" s="129"/>
      <c r="SP28" s="129"/>
      <c r="SQ28" s="129"/>
      <c r="SR28" s="129"/>
      <c r="SS28" s="129"/>
      <c r="ST28" s="129"/>
      <c r="SU28" s="129"/>
      <c r="SV28" s="129"/>
      <c r="SW28" s="129"/>
      <c r="SX28" s="129"/>
      <c r="SY28" s="129"/>
      <c r="SZ28" s="129"/>
      <c r="TA28" s="130"/>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128"/>
      <c r="SN29" s="129"/>
      <c r="SO29" s="129"/>
      <c r="SP29" s="129"/>
      <c r="SQ29" s="129"/>
      <c r="SR29" s="129"/>
      <c r="SS29" s="129"/>
      <c r="ST29" s="129"/>
      <c r="SU29" s="129"/>
      <c r="SV29" s="129"/>
      <c r="SW29" s="129"/>
      <c r="SX29" s="129"/>
      <c r="SY29" s="129"/>
      <c r="SZ29" s="129"/>
      <c r="TA29" s="130"/>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28"/>
      <c r="SN30" s="129"/>
      <c r="SO30" s="129"/>
      <c r="SP30" s="129"/>
      <c r="SQ30" s="129"/>
      <c r="SR30" s="129"/>
      <c r="SS30" s="129"/>
      <c r="ST30" s="129"/>
      <c r="SU30" s="129"/>
      <c r="SV30" s="129"/>
      <c r="SW30" s="129"/>
      <c r="SX30" s="129"/>
      <c r="SY30" s="129"/>
      <c r="SZ30" s="129"/>
      <c r="TA30" s="130"/>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H28</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H29</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H30</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R01</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R02</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H28</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H29</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H30</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R01</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R02</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H28</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H29</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H30</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R01</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R02</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H28</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H29</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H30</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R01</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R02</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128"/>
      <c r="SN31" s="129"/>
      <c r="SO31" s="129"/>
      <c r="SP31" s="129"/>
      <c r="SQ31" s="129"/>
      <c r="SR31" s="129"/>
      <c r="SS31" s="129"/>
      <c r="ST31" s="129"/>
      <c r="SU31" s="129"/>
      <c r="SV31" s="129"/>
      <c r="SW31" s="129"/>
      <c r="SX31" s="129"/>
      <c r="SY31" s="129"/>
      <c r="SZ31" s="129"/>
      <c r="TA31" s="130"/>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139.36000000000001</v>
      </c>
      <c r="Y32" s="107"/>
      <c r="Z32" s="107"/>
      <c r="AA32" s="107"/>
      <c r="AB32" s="107"/>
      <c r="AC32" s="107"/>
      <c r="AD32" s="107"/>
      <c r="AE32" s="107"/>
      <c r="AF32" s="107"/>
      <c r="AG32" s="107"/>
      <c r="AH32" s="107"/>
      <c r="AI32" s="107"/>
      <c r="AJ32" s="107"/>
      <c r="AK32" s="107"/>
      <c r="AL32" s="107"/>
      <c r="AM32" s="107"/>
      <c r="AN32" s="107"/>
      <c r="AO32" s="107"/>
      <c r="AP32" s="107"/>
      <c r="AQ32" s="108"/>
      <c r="AR32" s="106">
        <f>データ!U6</f>
        <v>140.99</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141.41999999999999</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134.21</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123.34</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690.44</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721.74</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752.36</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847.94</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781.01</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546.74</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497.84</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443.1</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593.20000000000005</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551.1</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128"/>
      <c r="SN32" s="129"/>
      <c r="SO32" s="129"/>
      <c r="SP32" s="129"/>
      <c r="SQ32" s="129"/>
      <c r="SR32" s="129"/>
      <c r="SS32" s="129"/>
      <c r="ST32" s="129"/>
      <c r="SU32" s="129"/>
      <c r="SV32" s="129"/>
      <c r="SW32" s="129"/>
      <c r="SX32" s="129"/>
      <c r="SY32" s="129"/>
      <c r="SZ32" s="129"/>
      <c r="TA32" s="130"/>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120</v>
      </c>
      <c r="Y33" s="107"/>
      <c r="Z33" s="107"/>
      <c r="AA33" s="107"/>
      <c r="AB33" s="107"/>
      <c r="AC33" s="107"/>
      <c r="AD33" s="107"/>
      <c r="AE33" s="107"/>
      <c r="AF33" s="107"/>
      <c r="AG33" s="107"/>
      <c r="AH33" s="107"/>
      <c r="AI33" s="107"/>
      <c r="AJ33" s="107"/>
      <c r="AK33" s="107"/>
      <c r="AL33" s="107"/>
      <c r="AM33" s="107"/>
      <c r="AN33" s="107"/>
      <c r="AO33" s="107"/>
      <c r="AP33" s="107"/>
      <c r="AQ33" s="108"/>
      <c r="AR33" s="106">
        <f>データ!Z6</f>
        <v>113.67</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110.79</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108.76</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110.19</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115.82</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118.97</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121.15</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125.8</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132.55000000000001</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549.77</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730.25</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868.31</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732.52</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819.73</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536.28</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514.66</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504.81</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498.01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490.39</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128"/>
      <c r="SN33" s="129"/>
      <c r="SO33" s="129"/>
      <c r="SP33" s="129"/>
      <c r="SQ33" s="129"/>
      <c r="SR33" s="129"/>
      <c r="SS33" s="129"/>
      <c r="ST33" s="129"/>
      <c r="SU33" s="129"/>
      <c r="SV33" s="129"/>
      <c r="SW33" s="129"/>
      <c r="SX33" s="129"/>
      <c r="SY33" s="129"/>
      <c r="SZ33" s="129"/>
      <c r="TA33" s="130"/>
    </row>
    <row r="34" spans="1:521" ht="13.5" customHeight="1" x14ac:dyDescent="0.15">
      <c r="A34" s="2"/>
      <c r="B34" s="26"/>
      <c r="C34" s="2"/>
      <c r="D34" s="2"/>
      <c r="E34" s="2"/>
      <c r="F34" s="2"/>
      <c r="G34" s="2"/>
      <c r="H34" s="2"/>
      <c r="I34" s="2"/>
      <c r="J34" s="66"/>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8"/>
      <c r="DV34" s="2"/>
      <c r="DW34" s="2"/>
      <c r="DX34" s="2"/>
      <c r="DY34" s="2"/>
      <c r="DZ34" s="2"/>
      <c r="EA34" s="2"/>
      <c r="EB34" s="2"/>
      <c r="EC34" s="2"/>
      <c r="ED34" s="66"/>
      <c r="EE34" s="67"/>
      <c r="EF34" s="67"/>
      <c r="EG34" s="67"/>
      <c r="EH34" s="67"/>
      <c r="EI34" s="67"/>
      <c r="EJ34" s="67"/>
      <c r="EK34" s="67"/>
      <c r="EL34" s="67"/>
      <c r="EM34" s="67"/>
      <c r="EN34" s="67"/>
      <c r="EO34" s="67"/>
      <c r="EP34" s="67"/>
      <c r="EQ34" s="67"/>
      <c r="ER34" s="67"/>
      <c r="ES34" s="67"/>
      <c r="ET34" s="67"/>
      <c r="EU34" s="67"/>
      <c r="EV34" s="67"/>
      <c r="EW34" s="67"/>
      <c r="EX34" s="67"/>
      <c r="EY34" s="67"/>
      <c r="EZ34" s="67"/>
      <c r="FA34" s="67"/>
      <c r="FB34" s="67"/>
      <c r="FC34" s="67"/>
      <c r="FD34" s="67"/>
      <c r="FE34" s="67"/>
      <c r="FF34" s="67"/>
      <c r="FG34" s="67"/>
      <c r="FH34" s="67"/>
      <c r="FI34" s="67"/>
      <c r="FJ34" s="67"/>
      <c r="FK34" s="67"/>
      <c r="FL34" s="67"/>
      <c r="FM34" s="67"/>
      <c r="FN34" s="67"/>
      <c r="FO34" s="67"/>
      <c r="FP34" s="67"/>
      <c r="FQ34" s="67"/>
      <c r="FR34" s="67"/>
      <c r="FS34" s="67"/>
      <c r="FT34" s="67"/>
      <c r="FU34" s="67"/>
      <c r="FV34" s="67"/>
      <c r="FW34" s="67"/>
      <c r="FX34" s="67"/>
      <c r="FY34" s="67"/>
      <c r="FZ34" s="67"/>
      <c r="GA34" s="67"/>
      <c r="GB34" s="67"/>
      <c r="GC34" s="67"/>
      <c r="GD34" s="67"/>
      <c r="GE34" s="67"/>
      <c r="GF34" s="67"/>
      <c r="GG34" s="67"/>
      <c r="GH34" s="67"/>
      <c r="GI34" s="67"/>
      <c r="GJ34" s="67"/>
      <c r="GK34" s="67"/>
      <c r="GL34" s="67"/>
      <c r="GM34" s="67"/>
      <c r="GN34" s="67"/>
      <c r="GO34" s="67"/>
      <c r="GP34" s="67"/>
      <c r="GQ34" s="67"/>
      <c r="GR34" s="67"/>
      <c r="GS34" s="67"/>
      <c r="GT34" s="67"/>
      <c r="GU34" s="67"/>
      <c r="GV34" s="67"/>
      <c r="GW34" s="67"/>
      <c r="GX34" s="67"/>
      <c r="GY34" s="67"/>
      <c r="GZ34" s="67"/>
      <c r="HA34" s="67"/>
      <c r="HB34" s="67"/>
      <c r="HC34" s="67"/>
      <c r="HD34" s="67"/>
      <c r="HE34" s="67"/>
      <c r="HF34" s="67"/>
      <c r="HG34" s="67"/>
      <c r="HH34" s="67"/>
      <c r="HI34" s="67"/>
      <c r="HJ34" s="67"/>
      <c r="HK34" s="67"/>
      <c r="HL34" s="67"/>
      <c r="HM34" s="67"/>
      <c r="HN34" s="67"/>
      <c r="HO34" s="67"/>
      <c r="HP34" s="67"/>
      <c r="HQ34" s="67"/>
      <c r="HR34" s="67"/>
      <c r="HS34" s="67"/>
      <c r="HT34" s="67"/>
      <c r="HU34" s="67"/>
      <c r="HV34" s="67"/>
      <c r="HW34" s="67"/>
      <c r="HX34" s="67"/>
      <c r="HY34" s="67"/>
      <c r="HZ34" s="67"/>
      <c r="IA34" s="67"/>
      <c r="IB34" s="67"/>
      <c r="IC34" s="67"/>
      <c r="ID34" s="67"/>
      <c r="IE34" s="67"/>
      <c r="IF34" s="67"/>
      <c r="IG34" s="67"/>
      <c r="IH34" s="67"/>
      <c r="II34" s="67"/>
      <c r="IJ34" s="67"/>
      <c r="IK34" s="67"/>
      <c r="IL34" s="67"/>
      <c r="IM34" s="67"/>
      <c r="IN34" s="67"/>
      <c r="IO34" s="68"/>
      <c r="IP34" s="2"/>
      <c r="IQ34" s="2"/>
      <c r="IR34" s="2"/>
      <c r="IS34" s="2"/>
      <c r="IT34" s="2"/>
      <c r="IU34" s="2"/>
      <c r="IV34" s="2"/>
      <c r="IW34" s="2"/>
      <c r="IX34" s="66"/>
      <c r="IY34" s="67"/>
      <c r="IZ34" s="67"/>
      <c r="JA34" s="67"/>
      <c r="JB34" s="67"/>
      <c r="JC34" s="67"/>
      <c r="JD34" s="67"/>
      <c r="JE34" s="67"/>
      <c r="JF34" s="67"/>
      <c r="JG34" s="67"/>
      <c r="JH34" s="67"/>
      <c r="JI34" s="67"/>
      <c r="JJ34" s="67"/>
      <c r="JK34" s="67"/>
      <c r="JL34" s="67"/>
      <c r="JM34" s="67"/>
      <c r="JN34" s="67"/>
      <c r="JO34" s="67"/>
      <c r="JP34" s="67"/>
      <c r="JQ34" s="67"/>
      <c r="JR34" s="67"/>
      <c r="JS34" s="67"/>
      <c r="JT34" s="67"/>
      <c r="JU34" s="67"/>
      <c r="JV34" s="67"/>
      <c r="JW34" s="67"/>
      <c r="JX34" s="67"/>
      <c r="JY34" s="67"/>
      <c r="JZ34" s="67"/>
      <c r="KA34" s="67"/>
      <c r="KB34" s="67"/>
      <c r="KC34" s="67"/>
      <c r="KD34" s="67"/>
      <c r="KE34" s="67"/>
      <c r="KF34" s="67"/>
      <c r="KG34" s="67"/>
      <c r="KH34" s="67"/>
      <c r="KI34" s="67"/>
      <c r="KJ34" s="67"/>
      <c r="KK34" s="67"/>
      <c r="KL34" s="67"/>
      <c r="KM34" s="67"/>
      <c r="KN34" s="67"/>
      <c r="KO34" s="67"/>
      <c r="KP34" s="67"/>
      <c r="KQ34" s="67"/>
      <c r="KR34" s="67"/>
      <c r="KS34" s="67"/>
      <c r="KT34" s="67"/>
      <c r="KU34" s="67"/>
      <c r="KV34" s="67"/>
      <c r="KW34" s="67"/>
      <c r="KX34" s="67"/>
      <c r="KY34" s="67"/>
      <c r="KZ34" s="67"/>
      <c r="LA34" s="67"/>
      <c r="LB34" s="67"/>
      <c r="LC34" s="67"/>
      <c r="LD34" s="67"/>
      <c r="LE34" s="67"/>
      <c r="LF34" s="67"/>
      <c r="LG34" s="67"/>
      <c r="LH34" s="67"/>
      <c r="LI34" s="67"/>
      <c r="LJ34" s="67"/>
      <c r="LK34" s="67"/>
      <c r="LL34" s="67"/>
      <c r="LM34" s="67"/>
      <c r="LN34" s="67"/>
      <c r="LO34" s="67"/>
      <c r="LP34" s="67"/>
      <c r="LQ34" s="67"/>
      <c r="LR34" s="67"/>
      <c r="LS34" s="67"/>
      <c r="LT34" s="67"/>
      <c r="LU34" s="67"/>
      <c r="LV34" s="67"/>
      <c r="LW34" s="67"/>
      <c r="LX34" s="67"/>
      <c r="LY34" s="67"/>
      <c r="LZ34" s="67"/>
      <c r="MA34" s="67"/>
      <c r="MB34" s="67"/>
      <c r="MC34" s="67"/>
      <c r="MD34" s="67"/>
      <c r="ME34" s="67"/>
      <c r="MF34" s="67"/>
      <c r="MG34" s="67"/>
      <c r="MH34" s="67"/>
      <c r="MI34" s="67"/>
      <c r="MJ34" s="67"/>
      <c r="MK34" s="67"/>
      <c r="ML34" s="67"/>
      <c r="MM34" s="67"/>
      <c r="MN34" s="67"/>
      <c r="MO34" s="67"/>
      <c r="MP34" s="67"/>
      <c r="MQ34" s="67"/>
      <c r="MR34" s="67"/>
      <c r="MS34" s="67"/>
      <c r="MT34" s="67"/>
      <c r="MU34" s="67"/>
      <c r="MV34" s="67"/>
      <c r="MW34" s="67"/>
      <c r="MX34" s="67"/>
      <c r="MY34" s="67"/>
      <c r="MZ34" s="67"/>
      <c r="NA34" s="67"/>
      <c r="NB34" s="67"/>
      <c r="NC34" s="67"/>
      <c r="ND34" s="67"/>
      <c r="NE34" s="67"/>
      <c r="NF34" s="67"/>
      <c r="NG34" s="67"/>
      <c r="NH34" s="67"/>
      <c r="NI34" s="68"/>
      <c r="NJ34" s="2"/>
      <c r="NK34" s="2"/>
      <c r="NL34" s="2"/>
      <c r="NM34" s="2"/>
      <c r="NN34" s="2"/>
      <c r="NO34" s="2"/>
      <c r="NP34" s="2"/>
      <c r="NQ34" s="2"/>
      <c r="NR34" s="66"/>
      <c r="NS34" s="67"/>
      <c r="NT34" s="67"/>
      <c r="NU34" s="67"/>
      <c r="NV34" s="67"/>
      <c r="NW34" s="67"/>
      <c r="NX34" s="67"/>
      <c r="NY34" s="67"/>
      <c r="NZ34" s="67"/>
      <c r="OA34" s="67"/>
      <c r="OB34" s="67"/>
      <c r="OC34" s="67"/>
      <c r="OD34" s="67"/>
      <c r="OE34" s="67"/>
      <c r="OF34" s="67"/>
      <c r="OG34" s="67"/>
      <c r="OH34" s="67"/>
      <c r="OI34" s="67"/>
      <c r="OJ34" s="67"/>
      <c r="OK34" s="67"/>
      <c r="OL34" s="67"/>
      <c r="OM34" s="67"/>
      <c r="ON34" s="67"/>
      <c r="OO34" s="67"/>
      <c r="OP34" s="67"/>
      <c r="OQ34" s="67"/>
      <c r="OR34" s="67"/>
      <c r="OS34" s="67"/>
      <c r="OT34" s="67"/>
      <c r="OU34" s="67"/>
      <c r="OV34" s="67"/>
      <c r="OW34" s="67"/>
      <c r="OX34" s="67"/>
      <c r="OY34" s="67"/>
      <c r="OZ34" s="67"/>
      <c r="PA34" s="67"/>
      <c r="PB34" s="67"/>
      <c r="PC34" s="67"/>
      <c r="PD34" s="67"/>
      <c r="PE34" s="67"/>
      <c r="PF34" s="67"/>
      <c r="PG34" s="67"/>
      <c r="PH34" s="67"/>
      <c r="PI34" s="67"/>
      <c r="PJ34" s="67"/>
      <c r="PK34" s="67"/>
      <c r="PL34" s="67"/>
      <c r="PM34" s="67"/>
      <c r="PN34" s="67"/>
      <c r="PO34" s="67"/>
      <c r="PP34" s="67"/>
      <c r="PQ34" s="67"/>
      <c r="PR34" s="67"/>
      <c r="PS34" s="67"/>
      <c r="PT34" s="67"/>
      <c r="PU34" s="67"/>
      <c r="PV34" s="67"/>
      <c r="PW34" s="67"/>
      <c r="PX34" s="67"/>
      <c r="PY34" s="67"/>
      <c r="PZ34" s="67"/>
      <c r="QA34" s="67"/>
      <c r="QB34" s="67"/>
      <c r="QC34" s="67"/>
      <c r="QD34" s="67"/>
      <c r="QE34" s="67"/>
      <c r="QF34" s="67"/>
      <c r="QG34" s="67"/>
      <c r="QH34" s="67"/>
      <c r="QI34" s="67"/>
      <c r="QJ34" s="67"/>
      <c r="QK34" s="67"/>
      <c r="QL34" s="67"/>
      <c r="QM34" s="67"/>
      <c r="QN34" s="67"/>
      <c r="QO34" s="67"/>
      <c r="QP34" s="67"/>
      <c r="QQ34" s="67"/>
      <c r="QR34" s="67"/>
      <c r="QS34" s="67"/>
      <c r="QT34" s="67"/>
      <c r="QU34" s="67"/>
      <c r="QV34" s="67"/>
      <c r="QW34" s="67"/>
      <c r="QX34" s="67"/>
      <c r="QY34" s="67"/>
      <c r="QZ34" s="67"/>
      <c r="RA34" s="67"/>
      <c r="RB34" s="67"/>
      <c r="RC34" s="67"/>
      <c r="RD34" s="67"/>
      <c r="RE34" s="67"/>
      <c r="RF34" s="67"/>
      <c r="RG34" s="67"/>
      <c r="RH34" s="67"/>
      <c r="RI34" s="67"/>
      <c r="RJ34" s="67"/>
      <c r="RK34" s="67"/>
      <c r="RL34" s="67"/>
      <c r="RM34" s="67"/>
      <c r="RN34" s="67"/>
      <c r="RO34" s="67"/>
      <c r="RP34" s="67"/>
      <c r="RQ34" s="67"/>
      <c r="RR34" s="67"/>
      <c r="RS34" s="67"/>
      <c r="RT34" s="67"/>
      <c r="RU34" s="67"/>
      <c r="RV34" s="67"/>
      <c r="RW34" s="67"/>
      <c r="RX34" s="67"/>
      <c r="RY34" s="67"/>
      <c r="RZ34" s="67"/>
      <c r="SA34" s="67"/>
      <c r="SB34" s="67"/>
      <c r="SC34" s="68"/>
      <c r="SD34" s="2"/>
      <c r="SE34" s="2"/>
      <c r="SF34" s="2"/>
      <c r="SG34" s="2"/>
      <c r="SH34" s="2"/>
      <c r="SI34" s="2"/>
      <c r="SJ34" s="2"/>
      <c r="SK34" s="27"/>
      <c r="SL34" s="2"/>
      <c r="SM34" s="128"/>
      <c r="SN34" s="129"/>
      <c r="SO34" s="129"/>
      <c r="SP34" s="129"/>
      <c r="SQ34" s="129"/>
      <c r="SR34" s="129"/>
      <c r="SS34" s="129"/>
      <c r="ST34" s="129"/>
      <c r="SU34" s="129"/>
      <c r="SV34" s="129"/>
      <c r="SW34" s="129"/>
      <c r="SX34" s="129"/>
      <c r="SY34" s="129"/>
      <c r="SZ34" s="129"/>
      <c r="TA34" s="130"/>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28"/>
      <c r="SN35" s="129"/>
      <c r="SO35" s="129"/>
      <c r="SP35" s="129"/>
      <c r="SQ35" s="129"/>
      <c r="SR35" s="129"/>
      <c r="SS35" s="129"/>
      <c r="ST35" s="129"/>
      <c r="SU35" s="129"/>
      <c r="SV35" s="129"/>
      <c r="SW35" s="129"/>
      <c r="SX35" s="129"/>
      <c r="SY35" s="129"/>
      <c r="SZ35" s="129"/>
      <c r="TA35" s="130"/>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28"/>
      <c r="SN36" s="129"/>
      <c r="SO36" s="129"/>
      <c r="SP36" s="129"/>
      <c r="SQ36" s="129"/>
      <c r="SR36" s="129"/>
      <c r="SS36" s="129"/>
      <c r="ST36" s="129"/>
      <c r="SU36" s="129"/>
      <c r="SV36" s="129"/>
      <c r="SW36" s="129"/>
      <c r="SX36" s="129"/>
      <c r="SY36" s="129"/>
      <c r="SZ36" s="129"/>
      <c r="TA36" s="130"/>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28"/>
      <c r="SN37" s="129"/>
      <c r="SO37" s="129"/>
      <c r="SP37" s="129"/>
      <c r="SQ37" s="129"/>
      <c r="SR37" s="129"/>
      <c r="SS37" s="129"/>
      <c r="ST37" s="129"/>
      <c r="SU37" s="129"/>
      <c r="SV37" s="129"/>
      <c r="SW37" s="129"/>
      <c r="SX37" s="129"/>
      <c r="SY37" s="129"/>
      <c r="SZ37" s="129"/>
      <c r="TA37" s="130"/>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28"/>
      <c r="SN38" s="129"/>
      <c r="SO38" s="129"/>
      <c r="SP38" s="129"/>
      <c r="SQ38" s="129"/>
      <c r="SR38" s="129"/>
      <c r="SS38" s="129"/>
      <c r="ST38" s="129"/>
      <c r="SU38" s="129"/>
      <c r="SV38" s="129"/>
      <c r="SW38" s="129"/>
      <c r="SX38" s="129"/>
      <c r="SY38" s="129"/>
      <c r="SZ38" s="129"/>
      <c r="TA38" s="130"/>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28"/>
      <c r="SN39" s="129"/>
      <c r="SO39" s="129"/>
      <c r="SP39" s="129"/>
      <c r="SQ39" s="129"/>
      <c r="SR39" s="129"/>
      <c r="SS39" s="129"/>
      <c r="ST39" s="129"/>
      <c r="SU39" s="129"/>
      <c r="SV39" s="129"/>
      <c r="SW39" s="129"/>
      <c r="SX39" s="129"/>
      <c r="SY39" s="129"/>
      <c r="SZ39" s="129"/>
      <c r="TA39" s="130"/>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128"/>
      <c r="SN40" s="129"/>
      <c r="SO40" s="129"/>
      <c r="SP40" s="129"/>
      <c r="SQ40" s="129"/>
      <c r="SR40" s="129"/>
      <c r="SS40" s="129"/>
      <c r="ST40" s="129"/>
      <c r="SU40" s="129"/>
      <c r="SV40" s="129"/>
      <c r="SW40" s="129"/>
      <c r="SX40" s="129"/>
      <c r="SY40" s="129"/>
      <c r="SZ40" s="129"/>
      <c r="TA40" s="130"/>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128"/>
      <c r="SN41" s="129"/>
      <c r="SO41" s="129"/>
      <c r="SP41" s="129"/>
      <c r="SQ41" s="129"/>
      <c r="SR41" s="129"/>
      <c r="SS41" s="129"/>
      <c r="ST41" s="129"/>
      <c r="SU41" s="129"/>
      <c r="SV41" s="129"/>
      <c r="SW41" s="129"/>
      <c r="SX41" s="129"/>
      <c r="SY41" s="129"/>
      <c r="SZ41" s="129"/>
      <c r="TA41" s="130"/>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128"/>
      <c r="SN42" s="129"/>
      <c r="SO42" s="129"/>
      <c r="SP42" s="129"/>
      <c r="SQ42" s="129"/>
      <c r="SR42" s="129"/>
      <c r="SS42" s="129"/>
      <c r="ST42" s="129"/>
      <c r="SU42" s="129"/>
      <c r="SV42" s="129"/>
      <c r="SW42" s="129"/>
      <c r="SX42" s="129"/>
      <c r="SY42" s="129"/>
      <c r="SZ42" s="129"/>
      <c r="TA42" s="130"/>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128"/>
      <c r="SN43" s="129"/>
      <c r="SO43" s="129"/>
      <c r="SP43" s="129"/>
      <c r="SQ43" s="129"/>
      <c r="SR43" s="129"/>
      <c r="SS43" s="129"/>
      <c r="ST43" s="129"/>
      <c r="SU43" s="129"/>
      <c r="SV43" s="129"/>
      <c r="SW43" s="129"/>
      <c r="SX43" s="129"/>
      <c r="SY43" s="129"/>
      <c r="SZ43" s="129"/>
      <c r="TA43" s="130"/>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128"/>
      <c r="SN44" s="129"/>
      <c r="SO44" s="129"/>
      <c r="SP44" s="129"/>
      <c r="SQ44" s="129"/>
      <c r="SR44" s="129"/>
      <c r="SS44" s="129"/>
      <c r="ST44" s="129"/>
      <c r="SU44" s="129"/>
      <c r="SV44" s="129"/>
      <c r="SW44" s="129"/>
      <c r="SX44" s="129"/>
      <c r="SY44" s="129"/>
      <c r="SZ44" s="129"/>
      <c r="TA44" s="130"/>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131"/>
      <c r="SN45" s="132"/>
      <c r="SO45" s="132"/>
      <c r="SP45" s="132"/>
      <c r="SQ45" s="132"/>
      <c r="SR45" s="132"/>
      <c r="SS45" s="132"/>
      <c r="ST45" s="132"/>
      <c r="SU45" s="132"/>
      <c r="SV45" s="132"/>
      <c r="SW45" s="132"/>
      <c r="SX45" s="132"/>
      <c r="SY45" s="132"/>
      <c r="SZ45" s="132"/>
      <c r="TA45" s="133"/>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105</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H28</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H29</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H30</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R01</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R02</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H28</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H29</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H30</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R01</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R02</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H28</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H29</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H30</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R01</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R02</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H28</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H29</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H30</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R01</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R02</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143.32</v>
      </c>
      <c r="Y55" s="107"/>
      <c r="Z55" s="107"/>
      <c r="AA55" s="107"/>
      <c r="AB55" s="107"/>
      <c r="AC55" s="107"/>
      <c r="AD55" s="107"/>
      <c r="AE55" s="107"/>
      <c r="AF55" s="107"/>
      <c r="AG55" s="107"/>
      <c r="AH55" s="107"/>
      <c r="AI55" s="107"/>
      <c r="AJ55" s="107"/>
      <c r="AK55" s="107"/>
      <c r="AL55" s="107"/>
      <c r="AM55" s="107"/>
      <c r="AN55" s="107"/>
      <c r="AO55" s="107"/>
      <c r="AP55" s="107"/>
      <c r="AQ55" s="108"/>
      <c r="AR55" s="106">
        <f>データ!BM6</f>
        <v>145.31</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146.30000000000001</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137.77000000000001</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125.04</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31.44</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31.35</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31.67</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32.86</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36.35</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62.1</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65.14</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67.52</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30.48</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34.64</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75.099999999999994</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74.62</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74.62</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37.31</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37.31</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100.54</v>
      </c>
      <c r="Y56" s="107"/>
      <c r="Z56" s="107"/>
      <c r="AA56" s="107"/>
      <c r="AB56" s="107"/>
      <c r="AC56" s="107"/>
      <c r="AD56" s="107"/>
      <c r="AE56" s="107"/>
      <c r="AF56" s="107"/>
      <c r="AG56" s="107"/>
      <c r="AH56" s="107"/>
      <c r="AI56" s="107"/>
      <c r="AJ56" s="107"/>
      <c r="AK56" s="107"/>
      <c r="AL56" s="107"/>
      <c r="AM56" s="107"/>
      <c r="AN56" s="107"/>
      <c r="AO56" s="107"/>
      <c r="AP56" s="107"/>
      <c r="AQ56" s="108"/>
      <c r="AR56" s="106">
        <f>データ!BR6</f>
        <v>95.99</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94.91</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90.22</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90.8</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42.19</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44.55</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47.36</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49.94</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50.56</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35.54</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35.24</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35.22</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34.92</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34.19</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50.81</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50.28</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51.42</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50.9</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49.05</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6"/>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8"/>
      <c r="DV57" s="2"/>
      <c r="DW57" s="2"/>
      <c r="DX57" s="2"/>
      <c r="DY57" s="2"/>
      <c r="DZ57" s="2"/>
      <c r="EA57" s="2"/>
      <c r="EB57" s="2"/>
      <c r="EC57" s="2"/>
      <c r="ED57" s="66"/>
      <c r="EE57" s="67"/>
      <c r="EF57" s="67"/>
      <c r="EG57" s="67"/>
      <c r="EH57" s="67"/>
      <c r="EI57" s="67"/>
      <c r="EJ57" s="67"/>
      <c r="EK57" s="67"/>
      <c r="EL57" s="67"/>
      <c r="EM57" s="67"/>
      <c r="EN57" s="67"/>
      <c r="EO57" s="67"/>
      <c r="EP57" s="67"/>
      <c r="EQ57" s="67"/>
      <c r="ER57" s="67"/>
      <c r="ES57" s="67"/>
      <c r="ET57" s="67"/>
      <c r="EU57" s="67"/>
      <c r="EV57" s="67"/>
      <c r="EW57" s="67"/>
      <c r="EX57" s="67"/>
      <c r="EY57" s="67"/>
      <c r="EZ57" s="67"/>
      <c r="FA57" s="67"/>
      <c r="FB57" s="67"/>
      <c r="FC57" s="67"/>
      <c r="FD57" s="67"/>
      <c r="FE57" s="67"/>
      <c r="FF57" s="67"/>
      <c r="FG57" s="67"/>
      <c r="FH57" s="67"/>
      <c r="FI57" s="67"/>
      <c r="FJ57" s="67"/>
      <c r="FK57" s="67"/>
      <c r="FL57" s="67"/>
      <c r="FM57" s="67"/>
      <c r="FN57" s="67"/>
      <c r="FO57" s="67"/>
      <c r="FP57" s="67"/>
      <c r="FQ57" s="67"/>
      <c r="FR57" s="67"/>
      <c r="FS57" s="67"/>
      <c r="FT57" s="67"/>
      <c r="FU57" s="67"/>
      <c r="FV57" s="67"/>
      <c r="FW57" s="67"/>
      <c r="FX57" s="67"/>
      <c r="FY57" s="67"/>
      <c r="FZ57" s="67"/>
      <c r="GA57" s="67"/>
      <c r="GB57" s="67"/>
      <c r="GC57" s="67"/>
      <c r="GD57" s="67"/>
      <c r="GE57" s="67"/>
      <c r="GF57" s="67"/>
      <c r="GG57" s="67"/>
      <c r="GH57" s="67"/>
      <c r="GI57" s="67"/>
      <c r="GJ57" s="67"/>
      <c r="GK57" s="67"/>
      <c r="GL57" s="67"/>
      <c r="GM57" s="67"/>
      <c r="GN57" s="67"/>
      <c r="GO57" s="67"/>
      <c r="GP57" s="67"/>
      <c r="GQ57" s="67"/>
      <c r="GR57" s="67"/>
      <c r="GS57" s="67"/>
      <c r="GT57" s="67"/>
      <c r="GU57" s="67"/>
      <c r="GV57" s="67"/>
      <c r="GW57" s="67"/>
      <c r="GX57" s="67"/>
      <c r="GY57" s="67"/>
      <c r="GZ57" s="67"/>
      <c r="HA57" s="67"/>
      <c r="HB57" s="67"/>
      <c r="HC57" s="67"/>
      <c r="HD57" s="67"/>
      <c r="HE57" s="67"/>
      <c r="HF57" s="67"/>
      <c r="HG57" s="67"/>
      <c r="HH57" s="67"/>
      <c r="HI57" s="67"/>
      <c r="HJ57" s="67"/>
      <c r="HK57" s="67"/>
      <c r="HL57" s="67"/>
      <c r="HM57" s="67"/>
      <c r="HN57" s="67"/>
      <c r="HO57" s="67"/>
      <c r="HP57" s="67"/>
      <c r="HQ57" s="67"/>
      <c r="HR57" s="67"/>
      <c r="HS57" s="67"/>
      <c r="HT57" s="67"/>
      <c r="HU57" s="67"/>
      <c r="HV57" s="67"/>
      <c r="HW57" s="67"/>
      <c r="HX57" s="67"/>
      <c r="HY57" s="67"/>
      <c r="HZ57" s="67"/>
      <c r="IA57" s="67"/>
      <c r="IB57" s="67"/>
      <c r="IC57" s="67"/>
      <c r="ID57" s="67"/>
      <c r="IE57" s="67"/>
      <c r="IF57" s="67"/>
      <c r="IG57" s="67"/>
      <c r="IH57" s="67"/>
      <c r="II57" s="67"/>
      <c r="IJ57" s="67"/>
      <c r="IK57" s="67"/>
      <c r="IL57" s="67"/>
      <c r="IM57" s="67"/>
      <c r="IN57" s="67"/>
      <c r="IO57" s="68"/>
      <c r="IP57" s="2"/>
      <c r="IQ57" s="2"/>
      <c r="IR57" s="2"/>
      <c r="IS57" s="2"/>
      <c r="IT57" s="2"/>
      <c r="IU57" s="2"/>
      <c r="IV57" s="2"/>
      <c r="IW57" s="2"/>
      <c r="IX57" s="66"/>
      <c r="IY57" s="67"/>
      <c r="IZ57" s="67"/>
      <c r="JA57" s="67"/>
      <c r="JB57" s="67"/>
      <c r="JC57" s="67"/>
      <c r="JD57" s="67"/>
      <c r="JE57" s="67"/>
      <c r="JF57" s="67"/>
      <c r="JG57" s="67"/>
      <c r="JH57" s="67"/>
      <c r="JI57" s="67"/>
      <c r="JJ57" s="67"/>
      <c r="JK57" s="67"/>
      <c r="JL57" s="67"/>
      <c r="JM57" s="67"/>
      <c r="JN57" s="67"/>
      <c r="JO57" s="67"/>
      <c r="JP57" s="67"/>
      <c r="JQ57" s="67"/>
      <c r="JR57" s="67"/>
      <c r="JS57" s="67"/>
      <c r="JT57" s="67"/>
      <c r="JU57" s="67"/>
      <c r="JV57" s="67"/>
      <c r="JW57" s="67"/>
      <c r="JX57" s="67"/>
      <c r="JY57" s="67"/>
      <c r="JZ57" s="67"/>
      <c r="KA57" s="67"/>
      <c r="KB57" s="67"/>
      <c r="KC57" s="67"/>
      <c r="KD57" s="67"/>
      <c r="KE57" s="67"/>
      <c r="KF57" s="67"/>
      <c r="KG57" s="67"/>
      <c r="KH57" s="67"/>
      <c r="KI57" s="67"/>
      <c r="KJ57" s="67"/>
      <c r="KK57" s="67"/>
      <c r="KL57" s="67"/>
      <c r="KM57" s="67"/>
      <c r="KN57" s="67"/>
      <c r="KO57" s="67"/>
      <c r="KP57" s="67"/>
      <c r="KQ57" s="67"/>
      <c r="KR57" s="67"/>
      <c r="KS57" s="67"/>
      <c r="KT57" s="67"/>
      <c r="KU57" s="67"/>
      <c r="KV57" s="67"/>
      <c r="KW57" s="67"/>
      <c r="KX57" s="67"/>
      <c r="KY57" s="67"/>
      <c r="KZ57" s="67"/>
      <c r="LA57" s="67"/>
      <c r="LB57" s="67"/>
      <c r="LC57" s="67"/>
      <c r="LD57" s="67"/>
      <c r="LE57" s="67"/>
      <c r="LF57" s="67"/>
      <c r="LG57" s="67"/>
      <c r="LH57" s="67"/>
      <c r="LI57" s="67"/>
      <c r="LJ57" s="67"/>
      <c r="LK57" s="67"/>
      <c r="LL57" s="67"/>
      <c r="LM57" s="67"/>
      <c r="LN57" s="67"/>
      <c r="LO57" s="67"/>
      <c r="LP57" s="67"/>
      <c r="LQ57" s="67"/>
      <c r="LR57" s="67"/>
      <c r="LS57" s="67"/>
      <c r="LT57" s="67"/>
      <c r="LU57" s="67"/>
      <c r="LV57" s="67"/>
      <c r="LW57" s="67"/>
      <c r="LX57" s="67"/>
      <c r="LY57" s="67"/>
      <c r="LZ57" s="67"/>
      <c r="MA57" s="67"/>
      <c r="MB57" s="67"/>
      <c r="MC57" s="67"/>
      <c r="MD57" s="67"/>
      <c r="ME57" s="67"/>
      <c r="MF57" s="67"/>
      <c r="MG57" s="67"/>
      <c r="MH57" s="67"/>
      <c r="MI57" s="67"/>
      <c r="MJ57" s="67"/>
      <c r="MK57" s="67"/>
      <c r="ML57" s="67"/>
      <c r="MM57" s="67"/>
      <c r="MN57" s="67"/>
      <c r="MO57" s="67"/>
      <c r="MP57" s="67"/>
      <c r="MQ57" s="67"/>
      <c r="MR57" s="67"/>
      <c r="MS57" s="67"/>
      <c r="MT57" s="67"/>
      <c r="MU57" s="67"/>
      <c r="MV57" s="67"/>
      <c r="MW57" s="67"/>
      <c r="MX57" s="67"/>
      <c r="MY57" s="67"/>
      <c r="MZ57" s="67"/>
      <c r="NA57" s="67"/>
      <c r="NB57" s="67"/>
      <c r="NC57" s="67"/>
      <c r="ND57" s="67"/>
      <c r="NE57" s="67"/>
      <c r="NF57" s="67"/>
      <c r="NG57" s="67"/>
      <c r="NH57" s="67"/>
      <c r="NI57" s="68"/>
      <c r="NJ57" s="2"/>
      <c r="NK57" s="2"/>
      <c r="NL57" s="2"/>
      <c r="NM57" s="2"/>
      <c r="NN57" s="2"/>
      <c r="NO57" s="2"/>
      <c r="NP57" s="2"/>
      <c r="NQ57" s="2"/>
      <c r="NR57" s="66"/>
      <c r="NS57" s="67"/>
      <c r="NT57" s="67"/>
      <c r="NU57" s="67"/>
      <c r="NV57" s="67"/>
      <c r="NW57" s="67"/>
      <c r="NX57" s="67"/>
      <c r="NY57" s="67"/>
      <c r="NZ57" s="67"/>
      <c r="OA57" s="67"/>
      <c r="OB57" s="67"/>
      <c r="OC57" s="67"/>
      <c r="OD57" s="67"/>
      <c r="OE57" s="67"/>
      <c r="OF57" s="67"/>
      <c r="OG57" s="67"/>
      <c r="OH57" s="67"/>
      <c r="OI57" s="67"/>
      <c r="OJ57" s="67"/>
      <c r="OK57" s="67"/>
      <c r="OL57" s="67"/>
      <c r="OM57" s="67"/>
      <c r="ON57" s="67"/>
      <c r="OO57" s="67"/>
      <c r="OP57" s="67"/>
      <c r="OQ57" s="67"/>
      <c r="OR57" s="67"/>
      <c r="OS57" s="67"/>
      <c r="OT57" s="67"/>
      <c r="OU57" s="67"/>
      <c r="OV57" s="67"/>
      <c r="OW57" s="67"/>
      <c r="OX57" s="67"/>
      <c r="OY57" s="67"/>
      <c r="OZ57" s="67"/>
      <c r="PA57" s="67"/>
      <c r="PB57" s="67"/>
      <c r="PC57" s="67"/>
      <c r="PD57" s="67"/>
      <c r="PE57" s="67"/>
      <c r="PF57" s="67"/>
      <c r="PG57" s="67"/>
      <c r="PH57" s="67"/>
      <c r="PI57" s="67"/>
      <c r="PJ57" s="67"/>
      <c r="PK57" s="67"/>
      <c r="PL57" s="67"/>
      <c r="PM57" s="67"/>
      <c r="PN57" s="67"/>
      <c r="PO57" s="67"/>
      <c r="PP57" s="67"/>
      <c r="PQ57" s="67"/>
      <c r="PR57" s="67"/>
      <c r="PS57" s="67"/>
      <c r="PT57" s="67"/>
      <c r="PU57" s="67"/>
      <c r="PV57" s="67"/>
      <c r="PW57" s="67"/>
      <c r="PX57" s="67"/>
      <c r="PY57" s="67"/>
      <c r="PZ57" s="67"/>
      <c r="QA57" s="67"/>
      <c r="QB57" s="67"/>
      <c r="QC57" s="67"/>
      <c r="QD57" s="67"/>
      <c r="QE57" s="67"/>
      <c r="QF57" s="67"/>
      <c r="QG57" s="67"/>
      <c r="QH57" s="67"/>
      <c r="QI57" s="67"/>
      <c r="QJ57" s="67"/>
      <c r="QK57" s="67"/>
      <c r="QL57" s="67"/>
      <c r="QM57" s="67"/>
      <c r="QN57" s="67"/>
      <c r="QO57" s="67"/>
      <c r="QP57" s="67"/>
      <c r="QQ57" s="67"/>
      <c r="QR57" s="67"/>
      <c r="QS57" s="67"/>
      <c r="QT57" s="67"/>
      <c r="QU57" s="67"/>
      <c r="QV57" s="67"/>
      <c r="QW57" s="67"/>
      <c r="QX57" s="67"/>
      <c r="QY57" s="67"/>
      <c r="QZ57" s="67"/>
      <c r="RA57" s="67"/>
      <c r="RB57" s="67"/>
      <c r="RC57" s="67"/>
      <c r="RD57" s="67"/>
      <c r="RE57" s="67"/>
      <c r="RF57" s="67"/>
      <c r="RG57" s="67"/>
      <c r="RH57" s="67"/>
      <c r="RI57" s="67"/>
      <c r="RJ57" s="67"/>
      <c r="RK57" s="67"/>
      <c r="RL57" s="67"/>
      <c r="RM57" s="67"/>
      <c r="RN57" s="67"/>
      <c r="RO57" s="67"/>
      <c r="RP57" s="67"/>
      <c r="RQ57" s="67"/>
      <c r="RR57" s="67"/>
      <c r="RS57" s="67"/>
      <c r="RT57" s="67"/>
      <c r="RU57" s="67"/>
      <c r="RV57" s="67"/>
      <c r="RW57" s="67"/>
      <c r="RX57" s="67"/>
      <c r="RY57" s="67"/>
      <c r="RZ57" s="67"/>
      <c r="SA57" s="67"/>
      <c r="SB57" s="67"/>
      <c r="SC57" s="68"/>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106</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H28</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H29</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H30</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R01</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R02</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H28</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H29</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H30</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R01</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R02</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H28</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H29</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H30</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R01</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R02</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40.6</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43.68</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46.72</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44.09</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47.5</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0</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0</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0</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0</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0</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53.32</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53.4</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53.49</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54.3</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55.32</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3.56</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3.46</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3.28</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4.66</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7.35</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0.06</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0.13</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0.02</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0.06</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0.09</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6"/>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c r="BL82" s="67"/>
      <c r="BM82" s="67"/>
      <c r="BN82" s="67"/>
      <c r="BO82" s="67"/>
      <c r="BP82" s="67"/>
      <c r="BQ82" s="67"/>
      <c r="BR82" s="67"/>
      <c r="BS82" s="67"/>
      <c r="BT82" s="67"/>
      <c r="BU82" s="67"/>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c r="EO82" s="67"/>
      <c r="EP82" s="67"/>
      <c r="EQ82" s="67"/>
      <c r="ER82" s="67"/>
      <c r="ES82" s="67"/>
      <c r="ET82" s="67"/>
      <c r="EU82" s="67"/>
      <c r="EV82" s="67"/>
      <c r="EW82" s="67"/>
      <c r="EX82" s="67"/>
      <c r="EY82" s="67"/>
      <c r="EZ82" s="67"/>
      <c r="FA82" s="67"/>
      <c r="FB82" s="67"/>
      <c r="FC82" s="67"/>
      <c r="FD82" s="67"/>
      <c r="FE82" s="68"/>
      <c r="FF82" s="2"/>
      <c r="FG82" s="2"/>
      <c r="FH82" s="2"/>
      <c r="FI82" s="2"/>
      <c r="FJ82" s="2"/>
      <c r="FK82" s="2"/>
      <c r="FL82" s="2"/>
      <c r="FM82" s="2"/>
      <c r="FN82" s="2"/>
      <c r="FO82" s="2"/>
      <c r="FP82" s="2"/>
      <c r="FQ82" s="2"/>
      <c r="FR82" s="2"/>
      <c r="FS82" s="2"/>
      <c r="FT82" s="2"/>
      <c r="FU82" s="2"/>
      <c r="FV82" s="66"/>
      <c r="FW82" s="67"/>
      <c r="FX82" s="67"/>
      <c r="FY82" s="67"/>
      <c r="FZ82" s="67"/>
      <c r="GA82" s="67"/>
      <c r="GB82" s="67"/>
      <c r="GC82" s="67"/>
      <c r="GD82" s="67"/>
      <c r="GE82" s="67"/>
      <c r="GF82" s="67"/>
      <c r="GG82" s="67"/>
      <c r="GH82" s="67"/>
      <c r="GI82" s="67"/>
      <c r="GJ82" s="67"/>
      <c r="GK82" s="67"/>
      <c r="GL82" s="67"/>
      <c r="GM82" s="67"/>
      <c r="GN82" s="67"/>
      <c r="GO82" s="67"/>
      <c r="GP82" s="67"/>
      <c r="GQ82" s="67"/>
      <c r="GR82" s="67"/>
      <c r="GS82" s="67"/>
      <c r="GT82" s="67"/>
      <c r="GU82" s="67"/>
      <c r="GV82" s="67"/>
      <c r="GW82" s="67"/>
      <c r="GX82" s="67"/>
      <c r="GY82" s="67"/>
      <c r="GZ82" s="67"/>
      <c r="HA82" s="67"/>
      <c r="HB82" s="67"/>
      <c r="HC82" s="67"/>
      <c r="HD82" s="67"/>
      <c r="HE82" s="67"/>
      <c r="HF82" s="67"/>
      <c r="HG82" s="67"/>
      <c r="HH82" s="67"/>
      <c r="HI82" s="67"/>
      <c r="HJ82" s="67"/>
      <c r="HK82" s="67"/>
      <c r="HL82" s="67"/>
      <c r="HM82" s="67"/>
      <c r="HN82" s="67"/>
      <c r="HO82" s="67"/>
      <c r="HP82" s="67"/>
      <c r="HQ82" s="67"/>
      <c r="HR82" s="67"/>
      <c r="HS82" s="67"/>
      <c r="HT82" s="67"/>
      <c r="HU82" s="67"/>
      <c r="HV82" s="67"/>
      <c r="HW82" s="67"/>
      <c r="HX82" s="67"/>
      <c r="HY82" s="67"/>
      <c r="HZ82" s="67"/>
      <c r="IA82" s="67"/>
      <c r="IB82" s="67"/>
      <c r="IC82" s="67"/>
      <c r="ID82" s="67"/>
      <c r="IE82" s="67"/>
      <c r="IF82" s="67"/>
      <c r="IG82" s="67"/>
      <c r="IH82" s="67"/>
      <c r="II82" s="67"/>
      <c r="IJ82" s="67"/>
      <c r="IK82" s="67"/>
      <c r="IL82" s="67"/>
      <c r="IM82" s="67"/>
      <c r="IN82" s="67"/>
      <c r="IO82" s="67"/>
      <c r="IP82" s="67"/>
      <c r="IQ82" s="67"/>
      <c r="IR82" s="67"/>
      <c r="IS82" s="67"/>
      <c r="IT82" s="67"/>
      <c r="IU82" s="67"/>
      <c r="IV82" s="67"/>
      <c r="IW82" s="67"/>
      <c r="IX82" s="67"/>
      <c r="IY82" s="67"/>
      <c r="IZ82" s="67"/>
      <c r="JA82" s="67"/>
      <c r="JB82" s="67"/>
      <c r="JC82" s="67"/>
      <c r="JD82" s="67"/>
      <c r="JE82" s="67"/>
      <c r="JF82" s="67"/>
      <c r="JG82" s="67"/>
      <c r="JH82" s="67"/>
      <c r="JI82" s="67"/>
      <c r="JJ82" s="67"/>
      <c r="JK82" s="67"/>
      <c r="JL82" s="67"/>
      <c r="JM82" s="67"/>
      <c r="JN82" s="67"/>
      <c r="JO82" s="67"/>
      <c r="JP82" s="67"/>
      <c r="JQ82" s="67"/>
      <c r="JR82" s="67"/>
      <c r="JS82" s="67"/>
      <c r="JT82" s="67"/>
      <c r="JU82" s="67"/>
      <c r="JV82" s="67"/>
      <c r="JW82" s="67"/>
      <c r="JX82" s="67"/>
      <c r="JY82" s="67"/>
      <c r="JZ82" s="67"/>
      <c r="KA82" s="67"/>
      <c r="KB82" s="67"/>
      <c r="KC82" s="67"/>
      <c r="KD82" s="67"/>
      <c r="KE82" s="67"/>
      <c r="KF82" s="67"/>
      <c r="KG82" s="67"/>
      <c r="KH82" s="67"/>
      <c r="KI82" s="67"/>
      <c r="KJ82" s="67"/>
      <c r="KK82" s="67"/>
      <c r="KL82" s="67"/>
      <c r="KM82" s="67"/>
      <c r="KN82" s="67"/>
      <c r="KO82" s="67"/>
      <c r="KP82" s="67"/>
      <c r="KQ82" s="67"/>
      <c r="KR82" s="67"/>
      <c r="KS82" s="67"/>
      <c r="KT82" s="67"/>
      <c r="KU82" s="67"/>
      <c r="KV82" s="67"/>
      <c r="KW82" s="67"/>
      <c r="KX82" s="67"/>
      <c r="KY82" s="67"/>
      <c r="KZ82" s="67"/>
      <c r="LA82" s="67"/>
      <c r="LB82" s="67"/>
      <c r="LC82" s="67"/>
      <c r="LD82" s="67"/>
      <c r="LE82" s="67"/>
      <c r="LF82" s="67"/>
      <c r="LG82" s="67"/>
      <c r="LH82" s="67"/>
      <c r="LI82" s="67"/>
      <c r="LJ82" s="67"/>
      <c r="LK82" s="67"/>
      <c r="LL82" s="67"/>
      <c r="LM82" s="67"/>
      <c r="LN82" s="67"/>
      <c r="LO82" s="67"/>
      <c r="LP82" s="67"/>
      <c r="LQ82" s="68"/>
      <c r="LR82" s="2"/>
      <c r="LS82" s="2"/>
      <c r="LT82" s="2"/>
      <c r="LU82" s="2"/>
      <c r="LV82" s="2"/>
      <c r="LW82" s="2"/>
      <c r="LX82" s="2"/>
      <c r="LY82" s="2"/>
      <c r="LZ82" s="2"/>
      <c r="MA82" s="2"/>
      <c r="MB82" s="2"/>
      <c r="MC82" s="2"/>
      <c r="MD82" s="2"/>
      <c r="ME82" s="2"/>
      <c r="MF82" s="2"/>
      <c r="MG82" s="2"/>
      <c r="MH82" s="66"/>
      <c r="MI82" s="67"/>
      <c r="MJ82" s="67"/>
      <c r="MK82" s="67"/>
      <c r="ML82" s="67"/>
      <c r="MM82" s="67"/>
      <c r="MN82" s="67"/>
      <c r="MO82" s="67"/>
      <c r="MP82" s="67"/>
      <c r="MQ82" s="67"/>
      <c r="MR82" s="67"/>
      <c r="MS82" s="67"/>
      <c r="MT82" s="67"/>
      <c r="MU82" s="67"/>
      <c r="MV82" s="67"/>
      <c r="MW82" s="67"/>
      <c r="MX82" s="67"/>
      <c r="MY82" s="67"/>
      <c r="MZ82" s="67"/>
      <c r="NA82" s="67"/>
      <c r="NB82" s="67"/>
      <c r="NC82" s="67"/>
      <c r="ND82" s="67"/>
      <c r="NE82" s="67"/>
      <c r="NF82" s="67"/>
      <c r="NG82" s="67"/>
      <c r="NH82" s="67"/>
      <c r="NI82" s="67"/>
      <c r="NJ82" s="67"/>
      <c r="NK82" s="67"/>
      <c r="NL82" s="67"/>
      <c r="NM82" s="67"/>
      <c r="NN82" s="67"/>
      <c r="NO82" s="67"/>
      <c r="NP82" s="67"/>
      <c r="NQ82" s="67"/>
      <c r="NR82" s="67"/>
      <c r="NS82" s="67"/>
      <c r="NT82" s="67"/>
      <c r="NU82" s="67"/>
      <c r="NV82" s="67"/>
      <c r="NW82" s="67"/>
      <c r="NX82" s="67"/>
      <c r="NY82" s="67"/>
      <c r="NZ82" s="67"/>
      <c r="OA82" s="67"/>
      <c r="OB82" s="67"/>
      <c r="OC82" s="67"/>
      <c r="OD82" s="67"/>
      <c r="OE82" s="67"/>
      <c r="OF82" s="67"/>
      <c r="OG82" s="67"/>
      <c r="OH82" s="67"/>
      <c r="OI82" s="67"/>
      <c r="OJ82" s="67"/>
      <c r="OK82" s="67"/>
      <c r="OL82" s="67"/>
      <c r="OM82" s="67"/>
      <c r="ON82" s="67"/>
      <c r="OO82" s="67"/>
      <c r="OP82" s="67"/>
      <c r="OQ82" s="67"/>
      <c r="OR82" s="67"/>
      <c r="OS82" s="67"/>
      <c r="OT82" s="67"/>
      <c r="OU82" s="67"/>
      <c r="OV82" s="67"/>
      <c r="OW82" s="67"/>
      <c r="OX82" s="67"/>
      <c r="OY82" s="67"/>
      <c r="OZ82" s="67"/>
      <c r="PA82" s="67"/>
      <c r="PB82" s="67"/>
      <c r="PC82" s="67"/>
      <c r="PD82" s="67"/>
      <c r="PE82" s="67"/>
      <c r="PF82" s="67"/>
      <c r="PG82" s="67"/>
      <c r="PH82" s="67"/>
      <c r="PI82" s="67"/>
      <c r="PJ82" s="67"/>
      <c r="PK82" s="67"/>
      <c r="PL82" s="67"/>
      <c r="PM82" s="67"/>
      <c r="PN82" s="67"/>
      <c r="PO82" s="67"/>
      <c r="PP82" s="67"/>
      <c r="PQ82" s="67"/>
      <c r="PR82" s="67"/>
      <c r="PS82" s="67"/>
      <c r="PT82" s="67"/>
      <c r="PU82" s="67"/>
      <c r="PV82" s="67"/>
      <c r="PW82" s="67"/>
      <c r="PX82" s="67"/>
      <c r="PY82" s="67"/>
      <c r="PZ82" s="67"/>
      <c r="QA82" s="67"/>
      <c r="QB82" s="67"/>
      <c r="QC82" s="67"/>
      <c r="QD82" s="67"/>
      <c r="QE82" s="67"/>
      <c r="QF82" s="67"/>
      <c r="QG82" s="67"/>
      <c r="QH82" s="67"/>
      <c r="QI82" s="67"/>
      <c r="QJ82" s="67"/>
      <c r="QK82" s="67"/>
      <c r="QL82" s="67"/>
      <c r="QM82" s="67"/>
      <c r="QN82" s="67"/>
      <c r="QO82" s="67"/>
      <c r="QP82" s="67"/>
      <c r="QQ82" s="67"/>
      <c r="QR82" s="67"/>
      <c r="QS82" s="67"/>
      <c r="QT82" s="67"/>
      <c r="QU82" s="67"/>
      <c r="QV82" s="67"/>
      <c r="QW82" s="67"/>
      <c r="QX82" s="67"/>
      <c r="QY82" s="67"/>
      <c r="QZ82" s="67"/>
      <c r="RA82" s="67"/>
      <c r="RB82" s="67"/>
      <c r="RC82" s="67"/>
      <c r="RD82" s="67"/>
      <c r="RE82" s="67"/>
      <c r="RF82" s="67"/>
      <c r="RG82" s="67"/>
      <c r="RH82" s="67"/>
      <c r="RI82" s="67"/>
      <c r="RJ82" s="67"/>
      <c r="RK82" s="67"/>
      <c r="RL82" s="67"/>
      <c r="RM82" s="67"/>
      <c r="RN82" s="67"/>
      <c r="RO82" s="67"/>
      <c r="RP82" s="67"/>
      <c r="RQ82" s="67"/>
      <c r="RR82" s="67"/>
      <c r="RS82" s="67"/>
      <c r="RT82" s="67"/>
      <c r="RU82" s="67"/>
      <c r="RV82" s="67"/>
      <c r="RW82" s="67"/>
      <c r="RX82" s="67"/>
      <c r="RY82" s="67"/>
      <c r="RZ82" s="67"/>
      <c r="SA82" s="67"/>
      <c r="SB82" s="67"/>
      <c r="SC82" s="68"/>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9" t="s">
        <v>29</v>
      </c>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t="s">
        <v>30</v>
      </c>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t="s">
        <v>31</v>
      </c>
      <c r="BF89" s="69"/>
      <c r="BG89" s="69"/>
      <c r="BH89" s="69"/>
      <c r="BI89" s="69"/>
      <c r="BJ89" s="69"/>
      <c r="BK89" s="69"/>
      <c r="BL89" s="69"/>
      <c r="BM89" s="69"/>
      <c r="BN89" s="69"/>
      <c r="BO89" s="69"/>
      <c r="BP89" s="69"/>
      <c r="BQ89" s="69"/>
      <c r="BR89" s="69"/>
      <c r="BS89" s="69"/>
      <c r="BT89" s="69"/>
      <c r="BU89" s="69"/>
      <c r="BV89" s="69"/>
      <c r="BW89" s="69"/>
      <c r="BX89" s="69"/>
      <c r="BY89" s="69"/>
      <c r="BZ89" s="69"/>
      <c r="CA89" s="69"/>
      <c r="CB89" s="69"/>
      <c r="CC89" s="69"/>
      <c r="CD89" s="69"/>
      <c r="CE89" s="69"/>
      <c r="CF89" s="69" t="s">
        <v>32</v>
      </c>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t="s">
        <v>33</v>
      </c>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t="s">
        <v>34</v>
      </c>
      <c r="EI89" s="69"/>
      <c r="EJ89" s="69"/>
      <c r="EK89" s="69"/>
      <c r="EL89" s="69"/>
      <c r="EM89" s="69"/>
      <c r="EN89" s="69"/>
      <c r="EO89" s="69"/>
      <c r="EP89" s="69"/>
      <c r="EQ89" s="69"/>
      <c r="ER89" s="69"/>
      <c r="ES89" s="69"/>
      <c r="ET89" s="69"/>
      <c r="EU89" s="69"/>
      <c r="EV89" s="69"/>
      <c r="EW89" s="69"/>
      <c r="EX89" s="69"/>
      <c r="EY89" s="69"/>
      <c r="EZ89" s="69"/>
      <c r="FA89" s="69"/>
      <c r="FB89" s="69"/>
      <c r="FC89" s="69"/>
      <c r="FD89" s="69"/>
      <c r="FE89" s="69"/>
      <c r="FF89" s="69"/>
      <c r="FG89" s="69"/>
      <c r="FH89" s="69"/>
      <c r="FI89" s="69" t="s">
        <v>35</v>
      </c>
      <c r="FJ89" s="69"/>
      <c r="FK89" s="69"/>
      <c r="FL89" s="69"/>
      <c r="FM89" s="69"/>
      <c r="FN89" s="69"/>
      <c r="FO89" s="69"/>
      <c r="FP89" s="69"/>
      <c r="FQ89" s="69"/>
      <c r="FR89" s="69"/>
      <c r="FS89" s="69"/>
      <c r="FT89" s="69"/>
      <c r="FU89" s="69"/>
      <c r="FV89" s="69"/>
      <c r="FW89" s="69"/>
      <c r="FX89" s="69"/>
      <c r="FY89" s="69"/>
      <c r="FZ89" s="69"/>
      <c r="GA89" s="69"/>
      <c r="GB89" s="69"/>
      <c r="GC89" s="69"/>
      <c r="GD89" s="69"/>
      <c r="GE89" s="69"/>
      <c r="GF89" s="69"/>
      <c r="GG89" s="69"/>
      <c r="GH89" s="69"/>
      <c r="GI89" s="69"/>
      <c r="GJ89" s="69" t="s">
        <v>36</v>
      </c>
      <c r="GK89" s="69"/>
      <c r="GL89" s="69"/>
      <c r="GM89" s="69"/>
      <c r="GN89" s="69"/>
      <c r="GO89" s="69"/>
      <c r="GP89" s="69"/>
      <c r="GQ89" s="69"/>
      <c r="GR89" s="69"/>
      <c r="GS89" s="69"/>
      <c r="GT89" s="69"/>
      <c r="GU89" s="69"/>
      <c r="GV89" s="69"/>
      <c r="GW89" s="69"/>
      <c r="GX89" s="69"/>
      <c r="GY89" s="69"/>
      <c r="GZ89" s="69"/>
      <c r="HA89" s="69"/>
      <c r="HB89" s="69"/>
      <c r="HC89" s="69"/>
      <c r="HD89" s="69"/>
      <c r="HE89" s="69"/>
      <c r="HF89" s="69"/>
      <c r="HG89" s="69"/>
      <c r="HH89" s="69"/>
      <c r="HI89" s="69"/>
      <c r="HJ89" s="69"/>
      <c r="HK89" s="69" t="s">
        <v>29</v>
      </c>
      <c r="HL89" s="69"/>
      <c r="HM89" s="69"/>
      <c r="HN89" s="69"/>
      <c r="HO89" s="69"/>
      <c r="HP89" s="69"/>
      <c r="HQ89" s="69"/>
      <c r="HR89" s="69"/>
      <c r="HS89" s="69"/>
      <c r="HT89" s="69"/>
      <c r="HU89" s="69"/>
      <c r="HV89" s="69"/>
      <c r="HW89" s="69"/>
      <c r="HX89" s="69"/>
      <c r="HY89" s="69"/>
      <c r="HZ89" s="69"/>
      <c r="IA89" s="69"/>
      <c r="IB89" s="69"/>
      <c r="IC89" s="69"/>
      <c r="ID89" s="69"/>
      <c r="IE89" s="69"/>
      <c r="IF89" s="69"/>
      <c r="IG89" s="69"/>
      <c r="IH89" s="69"/>
      <c r="II89" s="69"/>
      <c r="IJ89" s="69"/>
      <c r="IK89" s="69"/>
      <c r="IL89" s="69" t="s">
        <v>30</v>
      </c>
      <c r="IM89" s="69"/>
      <c r="IN89" s="69"/>
      <c r="IO89" s="69"/>
      <c r="IP89" s="69"/>
      <c r="IQ89" s="69"/>
      <c r="IR89" s="69"/>
      <c r="IS89" s="69"/>
      <c r="IT89" s="69"/>
      <c r="IU89" s="69"/>
      <c r="IV89" s="69"/>
      <c r="IW89" s="69"/>
      <c r="IX89" s="69"/>
      <c r="IY89" s="69"/>
      <c r="IZ89" s="69"/>
      <c r="JA89" s="69"/>
      <c r="JB89" s="69"/>
      <c r="JC89" s="69"/>
      <c r="JD89" s="69"/>
      <c r="JE89" s="69"/>
      <c r="JF89" s="69"/>
      <c r="JG89" s="69"/>
      <c r="JH89" s="69"/>
      <c r="JI89" s="69"/>
      <c r="JJ89" s="69"/>
      <c r="JK89" s="69"/>
      <c r="JL89" s="69"/>
      <c r="JM89" s="69" t="s">
        <v>31</v>
      </c>
      <c r="JN89" s="69"/>
      <c r="JO89" s="69"/>
      <c r="JP89" s="69"/>
      <c r="JQ89" s="69"/>
      <c r="JR89" s="69"/>
      <c r="JS89" s="69"/>
      <c r="JT89" s="69"/>
      <c r="JU89" s="69"/>
      <c r="JV89" s="69"/>
      <c r="JW89" s="69"/>
      <c r="JX89" s="69"/>
      <c r="JY89" s="69"/>
      <c r="JZ89" s="69"/>
      <c r="KA89" s="69"/>
      <c r="KB89" s="69"/>
      <c r="KC89" s="69"/>
      <c r="KD89" s="69"/>
      <c r="KE89" s="69"/>
      <c r="KF89" s="69"/>
      <c r="KG89" s="69"/>
      <c r="KH89" s="69"/>
      <c r="KI89" s="69"/>
      <c r="KJ89" s="69"/>
      <c r="KK89" s="69"/>
      <c r="KL89" s="69"/>
      <c r="KM89" s="69"/>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70" t="str">
        <f>データ!AD6</f>
        <v>【118.49】</v>
      </c>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t="str">
        <f>データ!AO6</f>
        <v>【19.58】</v>
      </c>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t="str">
        <f>データ!AZ6</f>
        <v>【436.32】</v>
      </c>
      <c r="BF90" s="70"/>
      <c r="BG90" s="70"/>
      <c r="BH90" s="70"/>
      <c r="BI90" s="70"/>
      <c r="BJ90" s="70"/>
      <c r="BK90" s="70"/>
      <c r="BL90" s="70"/>
      <c r="BM90" s="70"/>
      <c r="BN90" s="70"/>
      <c r="BO90" s="70"/>
      <c r="BP90" s="70"/>
      <c r="BQ90" s="70"/>
      <c r="BR90" s="70"/>
      <c r="BS90" s="70"/>
      <c r="BT90" s="70"/>
      <c r="BU90" s="70"/>
      <c r="BV90" s="70"/>
      <c r="BW90" s="70"/>
      <c r="BX90" s="70"/>
      <c r="BY90" s="70"/>
      <c r="BZ90" s="70"/>
      <c r="CA90" s="70"/>
      <c r="CB90" s="70"/>
      <c r="CC90" s="70"/>
      <c r="CD90" s="70"/>
      <c r="CE90" s="70"/>
      <c r="CF90" s="70" t="str">
        <f>データ!BK6</f>
        <v>【238.21】</v>
      </c>
      <c r="CG90" s="70"/>
      <c r="CH90" s="70"/>
      <c r="CI90" s="70"/>
      <c r="CJ90" s="70"/>
      <c r="CK90" s="70"/>
      <c r="CL90" s="70"/>
      <c r="CM90" s="70"/>
      <c r="CN90" s="70"/>
      <c r="CO90" s="70"/>
      <c r="CP90" s="70"/>
      <c r="CQ90" s="70"/>
      <c r="CR90" s="70"/>
      <c r="CS90" s="70"/>
      <c r="CT90" s="70"/>
      <c r="CU90" s="70"/>
      <c r="CV90" s="70"/>
      <c r="CW90" s="70"/>
      <c r="CX90" s="70"/>
      <c r="CY90" s="70"/>
      <c r="CZ90" s="70"/>
      <c r="DA90" s="70"/>
      <c r="DB90" s="70"/>
      <c r="DC90" s="70"/>
      <c r="DD90" s="70"/>
      <c r="DE90" s="70"/>
      <c r="DF90" s="70"/>
      <c r="DG90" s="70" t="str">
        <f>データ!BV6</f>
        <v>【113.30】</v>
      </c>
      <c r="DH90" s="70"/>
      <c r="DI90" s="70"/>
      <c r="DJ90" s="70"/>
      <c r="DK90" s="70"/>
      <c r="DL90" s="70"/>
      <c r="DM90" s="70"/>
      <c r="DN90" s="70"/>
      <c r="DO90" s="70"/>
      <c r="DP90" s="70"/>
      <c r="DQ90" s="70"/>
      <c r="DR90" s="70"/>
      <c r="DS90" s="70"/>
      <c r="DT90" s="70"/>
      <c r="DU90" s="70"/>
      <c r="DV90" s="70"/>
      <c r="DW90" s="70"/>
      <c r="DX90" s="70"/>
      <c r="DY90" s="70"/>
      <c r="DZ90" s="70"/>
      <c r="EA90" s="70"/>
      <c r="EB90" s="70"/>
      <c r="EC90" s="70"/>
      <c r="ED90" s="70"/>
      <c r="EE90" s="70"/>
      <c r="EF90" s="70"/>
      <c r="EG90" s="70"/>
      <c r="EH90" s="70" t="str">
        <f>データ!CG6</f>
        <v>【18.87】</v>
      </c>
      <c r="EI90" s="70"/>
      <c r="EJ90" s="70"/>
      <c r="EK90" s="70"/>
      <c r="EL90" s="70"/>
      <c r="EM90" s="70"/>
      <c r="EN90" s="70"/>
      <c r="EO90" s="70"/>
      <c r="EP90" s="70"/>
      <c r="EQ90" s="70"/>
      <c r="ER90" s="70"/>
      <c r="ES90" s="70"/>
      <c r="ET90" s="70"/>
      <c r="EU90" s="70"/>
      <c r="EV90" s="70"/>
      <c r="EW90" s="70"/>
      <c r="EX90" s="70"/>
      <c r="EY90" s="70"/>
      <c r="EZ90" s="70"/>
      <c r="FA90" s="70"/>
      <c r="FB90" s="70"/>
      <c r="FC90" s="70"/>
      <c r="FD90" s="70"/>
      <c r="FE90" s="70"/>
      <c r="FF90" s="70"/>
      <c r="FG90" s="70"/>
      <c r="FH90" s="70"/>
      <c r="FI90" s="70" t="str">
        <f>データ!CR6</f>
        <v>【53.39】</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70" t="str">
        <f>データ!DC6</f>
        <v>【76.89】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70" t="str">
        <f>データ!DN6</f>
        <v>【59.52】</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70" t="str">
        <f>データ!DY6</f>
        <v>【49.06】</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70" t="str">
        <f>データ!EJ6</f>
        <v>【0.39】</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MZyNT7IMnSmRxBP90urv5cAPdDARVMog3mi7l5ZrbRCZ1bStttVJQ1gFuXXOiBNLYIh9J/VCnf28eBNXDrHVVg==" saltValue="WmF1ZIc9UcJVwptrA9EPFA=="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60" t="s">
        <v>46</v>
      </c>
      <c r="I3" s="161"/>
      <c r="J3" s="161"/>
      <c r="K3" s="161"/>
      <c r="L3" s="161"/>
      <c r="M3" s="161"/>
      <c r="N3" s="161"/>
      <c r="O3" s="161"/>
      <c r="P3" s="161"/>
      <c r="Q3" s="161"/>
      <c r="R3" s="161"/>
      <c r="S3" s="161"/>
      <c r="T3" s="164" t="s">
        <v>47</v>
      </c>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t="s">
        <v>48</v>
      </c>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row>
    <row r="4" spans="1:140" x14ac:dyDescent="0.15">
      <c r="A4" s="45" t="s">
        <v>49</v>
      </c>
      <c r="B4" s="47"/>
      <c r="C4" s="47"/>
      <c r="D4" s="47"/>
      <c r="E4" s="47"/>
      <c r="F4" s="47"/>
      <c r="G4" s="47"/>
      <c r="H4" s="162"/>
      <c r="I4" s="163"/>
      <c r="J4" s="163"/>
      <c r="K4" s="163"/>
      <c r="L4" s="163"/>
      <c r="M4" s="163"/>
      <c r="N4" s="163"/>
      <c r="O4" s="163"/>
      <c r="P4" s="163"/>
      <c r="Q4" s="163"/>
      <c r="R4" s="163"/>
      <c r="S4" s="163"/>
      <c r="T4" s="159" t="s">
        <v>50</v>
      </c>
      <c r="U4" s="159"/>
      <c r="V4" s="159"/>
      <c r="W4" s="159"/>
      <c r="X4" s="159"/>
      <c r="Y4" s="159"/>
      <c r="Z4" s="159"/>
      <c r="AA4" s="159"/>
      <c r="AB4" s="159"/>
      <c r="AC4" s="159"/>
      <c r="AD4" s="159"/>
      <c r="AE4" s="159" t="s">
        <v>51</v>
      </c>
      <c r="AF4" s="159"/>
      <c r="AG4" s="159"/>
      <c r="AH4" s="159"/>
      <c r="AI4" s="159"/>
      <c r="AJ4" s="159"/>
      <c r="AK4" s="159"/>
      <c r="AL4" s="159"/>
      <c r="AM4" s="159"/>
      <c r="AN4" s="159"/>
      <c r="AO4" s="159"/>
      <c r="AP4" s="159" t="s">
        <v>52</v>
      </c>
      <c r="AQ4" s="159"/>
      <c r="AR4" s="159"/>
      <c r="AS4" s="159"/>
      <c r="AT4" s="159"/>
      <c r="AU4" s="159"/>
      <c r="AV4" s="159"/>
      <c r="AW4" s="159"/>
      <c r="AX4" s="159"/>
      <c r="AY4" s="159"/>
      <c r="AZ4" s="159"/>
      <c r="BA4" s="159" t="s">
        <v>53</v>
      </c>
      <c r="BB4" s="159"/>
      <c r="BC4" s="159"/>
      <c r="BD4" s="159"/>
      <c r="BE4" s="159"/>
      <c r="BF4" s="159"/>
      <c r="BG4" s="159"/>
      <c r="BH4" s="159"/>
      <c r="BI4" s="159"/>
      <c r="BJ4" s="159"/>
      <c r="BK4" s="159"/>
      <c r="BL4" s="159" t="s">
        <v>54</v>
      </c>
      <c r="BM4" s="159"/>
      <c r="BN4" s="159"/>
      <c r="BO4" s="159"/>
      <c r="BP4" s="159"/>
      <c r="BQ4" s="159"/>
      <c r="BR4" s="159"/>
      <c r="BS4" s="159"/>
      <c r="BT4" s="159"/>
      <c r="BU4" s="159"/>
      <c r="BV4" s="159"/>
      <c r="BW4" s="159" t="s">
        <v>55</v>
      </c>
      <c r="BX4" s="159"/>
      <c r="BY4" s="159"/>
      <c r="BZ4" s="159"/>
      <c r="CA4" s="159"/>
      <c r="CB4" s="159"/>
      <c r="CC4" s="159"/>
      <c r="CD4" s="159"/>
      <c r="CE4" s="159"/>
      <c r="CF4" s="159"/>
      <c r="CG4" s="159"/>
      <c r="CH4" s="159" t="s">
        <v>56</v>
      </c>
      <c r="CI4" s="159"/>
      <c r="CJ4" s="159"/>
      <c r="CK4" s="159"/>
      <c r="CL4" s="159"/>
      <c r="CM4" s="159"/>
      <c r="CN4" s="159"/>
      <c r="CO4" s="159"/>
      <c r="CP4" s="159"/>
      <c r="CQ4" s="159"/>
      <c r="CR4" s="159"/>
      <c r="CS4" s="159" t="s">
        <v>57</v>
      </c>
      <c r="CT4" s="159"/>
      <c r="CU4" s="159"/>
      <c r="CV4" s="159"/>
      <c r="CW4" s="159"/>
      <c r="CX4" s="159"/>
      <c r="CY4" s="159"/>
      <c r="CZ4" s="159"/>
      <c r="DA4" s="159"/>
      <c r="DB4" s="159"/>
      <c r="DC4" s="159"/>
      <c r="DD4" s="159" t="s">
        <v>58</v>
      </c>
      <c r="DE4" s="159"/>
      <c r="DF4" s="159"/>
      <c r="DG4" s="159"/>
      <c r="DH4" s="159"/>
      <c r="DI4" s="159"/>
      <c r="DJ4" s="159"/>
      <c r="DK4" s="159"/>
      <c r="DL4" s="159"/>
      <c r="DM4" s="159"/>
      <c r="DN4" s="159"/>
      <c r="DO4" s="159" t="s">
        <v>59</v>
      </c>
      <c r="DP4" s="159"/>
      <c r="DQ4" s="159"/>
      <c r="DR4" s="159"/>
      <c r="DS4" s="159"/>
      <c r="DT4" s="159"/>
      <c r="DU4" s="159"/>
      <c r="DV4" s="159"/>
      <c r="DW4" s="159"/>
      <c r="DX4" s="159"/>
      <c r="DY4" s="159"/>
      <c r="DZ4" s="159" t="s">
        <v>60</v>
      </c>
      <c r="EA4" s="159"/>
      <c r="EB4" s="159"/>
      <c r="EC4" s="159"/>
      <c r="ED4" s="159"/>
      <c r="EE4" s="159"/>
      <c r="EF4" s="159"/>
      <c r="EG4" s="159"/>
      <c r="EH4" s="159"/>
      <c r="EI4" s="159"/>
      <c r="EJ4" s="159"/>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139.36000000000001</v>
      </c>
      <c r="U6" s="52">
        <f>U7</f>
        <v>140.99</v>
      </c>
      <c r="V6" s="52">
        <f>V7</f>
        <v>141.41999999999999</v>
      </c>
      <c r="W6" s="52">
        <f>W7</f>
        <v>134.21</v>
      </c>
      <c r="X6" s="52">
        <f t="shared" si="3"/>
        <v>123.34</v>
      </c>
      <c r="Y6" s="52">
        <f t="shared" si="3"/>
        <v>120</v>
      </c>
      <c r="Z6" s="52">
        <f t="shared" si="3"/>
        <v>113.67</v>
      </c>
      <c r="AA6" s="52">
        <f t="shared" si="3"/>
        <v>110.79</v>
      </c>
      <c r="AB6" s="52">
        <f t="shared" si="3"/>
        <v>108.76</v>
      </c>
      <c r="AC6" s="52">
        <f t="shared" si="3"/>
        <v>110.19</v>
      </c>
      <c r="AD6" s="50" t="str">
        <f>IF(AD7="-","【-】","【"&amp;SUBSTITUTE(TEXT(AD7,"#,##0.00"),"-","△")&amp;"】")</f>
        <v>【118.49】</v>
      </c>
      <c r="AE6" s="52">
        <f t="shared" si="3"/>
        <v>0</v>
      </c>
      <c r="AF6" s="52">
        <f>AF7</f>
        <v>0</v>
      </c>
      <c r="AG6" s="52">
        <f>AG7</f>
        <v>0</v>
      </c>
      <c r="AH6" s="52">
        <f>AH7</f>
        <v>0</v>
      </c>
      <c r="AI6" s="52">
        <f t="shared" si="3"/>
        <v>0</v>
      </c>
      <c r="AJ6" s="52">
        <f t="shared" si="3"/>
        <v>115.82</v>
      </c>
      <c r="AK6" s="52">
        <f t="shared" si="3"/>
        <v>118.97</v>
      </c>
      <c r="AL6" s="52">
        <f t="shared" si="3"/>
        <v>121.15</v>
      </c>
      <c r="AM6" s="52">
        <f t="shared" si="3"/>
        <v>125.8</v>
      </c>
      <c r="AN6" s="52">
        <f t="shared" si="3"/>
        <v>132.55000000000001</v>
      </c>
      <c r="AO6" s="50" t="str">
        <f>IF(AO7="-","【-】","【"&amp;SUBSTITUTE(TEXT(AO7,"#,##0.00"),"-","△")&amp;"】")</f>
        <v>【19.58】</v>
      </c>
      <c r="AP6" s="52">
        <f t="shared" si="3"/>
        <v>690.44</v>
      </c>
      <c r="AQ6" s="52">
        <f>AQ7</f>
        <v>721.74</v>
      </c>
      <c r="AR6" s="52">
        <f>AR7</f>
        <v>752.36</v>
      </c>
      <c r="AS6" s="52">
        <f>AS7</f>
        <v>847.94</v>
      </c>
      <c r="AT6" s="52">
        <f t="shared" si="3"/>
        <v>781.01</v>
      </c>
      <c r="AU6" s="52">
        <f t="shared" si="3"/>
        <v>549.77</v>
      </c>
      <c r="AV6" s="52">
        <f t="shared" si="3"/>
        <v>730.25</v>
      </c>
      <c r="AW6" s="52">
        <f t="shared" si="3"/>
        <v>868.31</v>
      </c>
      <c r="AX6" s="52">
        <f t="shared" si="3"/>
        <v>732.52</v>
      </c>
      <c r="AY6" s="52">
        <f t="shared" si="3"/>
        <v>819.73</v>
      </c>
      <c r="AZ6" s="50" t="str">
        <f>IF(AZ7="-","【-】","【"&amp;SUBSTITUTE(TEXT(AZ7,"#,##0.00"),"-","△")&amp;"】")</f>
        <v>【436.32】</v>
      </c>
      <c r="BA6" s="52">
        <f t="shared" si="3"/>
        <v>546.74</v>
      </c>
      <c r="BB6" s="52">
        <f>BB7</f>
        <v>497.84</v>
      </c>
      <c r="BC6" s="52">
        <f>BC7</f>
        <v>443.1</v>
      </c>
      <c r="BD6" s="52">
        <f>BD7</f>
        <v>593.20000000000005</v>
      </c>
      <c r="BE6" s="52">
        <f t="shared" si="3"/>
        <v>551.1</v>
      </c>
      <c r="BF6" s="52">
        <f t="shared" si="3"/>
        <v>536.28</v>
      </c>
      <c r="BG6" s="52">
        <f t="shared" si="3"/>
        <v>514.66</v>
      </c>
      <c r="BH6" s="52">
        <f t="shared" si="3"/>
        <v>504.81</v>
      </c>
      <c r="BI6" s="52">
        <f t="shared" si="3"/>
        <v>498.01</v>
      </c>
      <c r="BJ6" s="52">
        <f t="shared" si="3"/>
        <v>490.39</v>
      </c>
      <c r="BK6" s="50" t="str">
        <f>IF(BK7="-","【-】","【"&amp;SUBSTITUTE(TEXT(BK7,"#,##0.00"),"-","△")&amp;"】")</f>
        <v>【238.21】</v>
      </c>
      <c r="BL6" s="52">
        <f t="shared" si="3"/>
        <v>143.32</v>
      </c>
      <c r="BM6" s="52">
        <f>BM7</f>
        <v>145.31</v>
      </c>
      <c r="BN6" s="52">
        <f>BN7</f>
        <v>146.30000000000001</v>
      </c>
      <c r="BO6" s="52">
        <f>BO7</f>
        <v>137.77000000000001</v>
      </c>
      <c r="BP6" s="52">
        <f t="shared" si="3"/>
        <v>125.04</v>
      </c>
      <c r="BQ6" s="52">
        <f t="shared" si="3"/>
        <v>100.54</v>
      </c>
      <c r="BR6" s="52">
        <f t="shared" si="3"/>
        <v>95.99</v>
      </c>
      <c r="BS6" s="52">
        <f t="shared" si="3"/>
        <v>94.91</v>
      </c>
      <c r="BT6" s="52">
        <f t="shared" si="3"/>
        <v>90.22</v>
      </c>
      <c r="BU6" s="52">
        <f t="shared" si="3"/>
        <v>90.8</v>
      </c>
      <c r="BV6" s="50" t="str">
        <f>IF(BV7="-","【-】","【"&amp;SUBSTITUTE(TEXT(BV7,"#,##0.00"),"-","△")&amp;"】")</f>
        <v>【113.30】</v>
      </c>
      <c r="BW6" s="52">
        <f t="shared" si="3"/>
        <v>31.44</v>
      </c>
      <c r="BX6" s="52">
        <f>BX7</f>
        <v>31.35</v>
      </c>
      <c r="BY6" s="52">
        <f>BY7</f>
        <v>31.67</v>
      </c>
      <c r="BZ6" s="52">
        <f>BZ7</f>
        <v>32.86</v>
      </c>
      <c r="CA6" s="52">
        <f t="shared" si="3"/>
        <v>36.35</v>
      </c>
      <c r="CB6" s="52">
        <f t="shared" si="3"/>
        <v>42.19</v>
      </c>
      <c r="CC6" s="52">
        <f t="shared" si="3"/>
        <v>44.55</v>
      </c>
      <c r="CD6" s="52">
        <f t="shared" si="3"/>
        <v>47.36</v>
      </c>
      <c r="CE6" s="52">
        <f t="shared" si="3"/>
        <v>49.94</v>
      </c>
      <c r="CF6" s="52">
        <f t="shared" ref="CF6" si="4">CF7</f>
        <v>50.56</v>
      </c>
      <c r="CG6" s="50" t="str">
        <f>IF(CG7="-","【-】","【"&amp;SUBSTITUTE(TEXT(CG7,"#,##0.00"),"-","△")&amp;"】")</f>
        <v>【18.87】</v>
      </c>
      <c r="CH6" s="52">
        <f t="shared" ref="CH6:CQ6" si="5">CH7</f>
        <v>62.1</v>
      </c>
      <c r="CI6" s="52">
        <f>CI7</f>
        <v>65.14</v>
      </c>
      <c r="CJ6" s="52">
        <f>CJ7</f>
        <v>67.52</v>
      </c>
      <c r="CK6" s="52">
        <f>CK7</f>
        <v>30.48</v>
      </c>
      <c r="CL6" s="52">
        <f t="shared" si="5"/>
        <v>34.64</v>
      </c>
      <c r="CM6" s="52">
        <f t="shared" si="5"/>
        <v>35.54</v>
      </c>
      <c r="CN6" s="52">
        <f t="shared" si="5"/>
        <v>35.24</v>
      </c>
      <c r="CO6" s="52">
        <f t="shared" si="5"/>
        <v>35.22</v>
      </c>
      <c r="CP6" s="52">
        <f t="shared" si="5"/>
        <v>34.92</v>
      </c>
      <c r="CQ6" s="52">
        <f t="shared" si="5"/>
        <v>34.19</v>
      </c>
      <c r="CR6" s="50" t="str">
        <f>IF(CR7="-","【-】","【"&amp;SUBSTITUTE(TEXT(CR7,"#,##0.00"),"-","△")&amp;"】")</f>
        <v>【53.39】</v>
      </c>
      <c r="CS6" s="52">
        <f t="shared" ref="CS6:DB6" si="6">CS7</f>
        <v>75.099999999999994</v>
      </c>
      <c r="CT6" s="52">
        <f>CT7</f>
        <v>74.62</v>
      </c>
      <c r="CU6" s="52">
        <f>CU7</f>
        <v>74.62</v>
      </c>
      <c r="CV6" s="52">
        <f>CV7</f>
        <v>37.31</v>
      </c>
      <c r="CW6" s="52">
        <f t="shared" si="6"/>
        <v>37.31</v>
      </c>
      <c r="CX6" s="52">
        <f t="shared" si="6"/>
        <v>50.81</v>
      </c>
      <c r="CY6" s="52">
        <f t="shared" si="6"/>
        <v>50.28</v>
      </c>
      <c r="CZ6" s="52">
        <f t="shared" si="6"/>
        <v>51.42</v>
      </c>
      <c r="DA6" s="52">
        <f t="shared" si="6"/>
        <v>50.9</v>
      </c>
      <c r="DB6" s="52">
        <f t="shared" si="6"/>
        <v>49.05</v>
      </c>
      <c r="DC6" s="50" t="str">
        <f>IF(DC7="-","【-】","【"&amp;SUBSTITUTE(TEXT(DC7,"#,##0.00"),"-","△")&amp;"】")</f>
        <v>【76.89】</v>
      </c>
      <c r="DD6" s="52">
        <f t="shared" ref="DD6:DM6" si="7">DD7</f>
        <v>40.6</v>
      </c>
      <c r="DE6" s="52">
        <f>DE7</f>
        <v>43.68</v>
      </c>
      <c r="DF6" s="52">
        <f>DF7</f>
        <v>46.72</v>
      </c>
      <c r="DG6" s="52">
        <f>DG7</f>
        <v>44.09</v>
      </c>
      <c r="DH6" s="52">
        <f t="shared" si="7"/>
        <v>47.5</v>
      </c>
      <c r="DI6" s="52">
        <f t="shared" si="7"/>
        <v>53.32</v>
      </c>
      <c r="DJ6" s="52">
        <f t="shared" si="7"/>
        <v>53.4</v>
      </c>
      <c r="DK6" s="52">
        <f t="shared" si="7"/>
        <v>53.49</v>
      </c>
      <c r="DL6" s="52">
        <f t="shared" si="7"/>
        <v>54.3</v>
      </c>
      <c r="DM6" s="52">
        <f t="shared" si="7"/>
        <v>55.32</v>
      </c>
      <c r="DN6" s="50" t="str">
        <f>IF(DN7="-","【-】","【"&amp;SUBSTITUTE(TEXT(DN7,"#,##0.00"),"-","△")&amp;"】")</f>
        <v>【59.52】</v>
      </c>
      <c r="DO6" s="52">
        <f t="shared" ref="DO6:DX6" si="8">DO7</f>
        <v>0</v>
      </c>
      <c r="DP6" s="52">
        <f>DP7</f>
        <v>0</v>
      </c>
      <c r="DQ6" s="52">
        <f>DQ7</f>
        <v>0</v>
      </c>
      <c r="DR6" s="52">
        <f>DR7</f>
        <v>0</v>
      </c>
      <c r="DS6" s="52">
        <f t="shared" si="8"/>
        <v>0</v>
      </c>
      <c r="DT6" s="52">
        <f t="shared" si="8"/>
        <v>3.56</v>
      </c>
      <c r="DU6" s="52">
        <f t="shared" si="8"/>
        <v>3.46</v>
      </c>
      <c r="DV6" s="52">
        <f t="shared" si="8"/>
        <v>3.28</v>
      </c>
      <c r="DW6" s="52">
        <f t="shared" si="8"/>
        <v>4.66</v>
      </c>
      <c r="DX6" s="52">
        <f t="shared" si="8"/>
        <v>7.35</v>
      </c>
      <c r="DY6" s="50" t="str">
        <f>IF(DY7="-","【-】","【"&amp;SUBSTITUTE(TEXT(DY7,"#,##0.00"),"-","△")&amp;"】")</f>
        <v>【49.06】</v>
      </c>
      <c r="DZ6" s="52">
        <f t="shared" ref="DZ6:EI6" si="9">DZ7</f>
        <v>0</v>
      </c>
      <c r="EA6" s="52">
        <f>EA7</f>
        <v>0</v>
      </c>
      <c r="EB6" s="52">
        <f>EB7</f>
        <v>0</v>
      </c>
      <c r="EC6" s="52">
        <f>EC7</f>
        <v>0</v>
      </c>
      <c r="ED6" s="52">
        <f t="shared" si="9"/>
        <v>0</v>
      </c>
      <c r="EE6" s="52">
        <f t="shared" si="9"/>
        <v>0.06</v>
      </c>
      <c r="EF6" s="52">
        <f t="shared" si="9"/>
        <v>0.13</v>
      </c>
      <c r="EG6" s="52">
        <f t="shared" si="9"/>
        <v>0.02</v>
      </c>
      <c r="EH6" s="52">
        <f t="shared" si="9"/>
        <v>0.06</v>
      </c>
      <c r="EI6" s="52">
        <f t="shared" si="9"/>
        <v>0.09</v>
      </c>
      <c r="EJ6" s="50" t="str">
        <f>IF(EJ7="-","【-】","【"&amp;SUBSTITUTE(TEXT(EJ7,"#,##0.00"),"-","△")&amp;"】")</f>
        <v>【0.39】</v>
      </c>
    </row>
    <row r="7" spans="1:140" s="53" customFormat="1" x14ac:dyDescent="0.15">
      <c r="A7"/>
      <c r="B7" s="54" t="s">
        <v>87</v>
      </c>
      <c r="C7" s="54" t="s">
        <v>88</v>
      </c>
      <c r="D7" s="54" t="s">
        <v>89</v>
      </c>
      <c r="E7" s="54" t="s">
        <v>90</v>
      </c>
      <c r="F7" s="54" t="s">
        <v>91</v>
      </c>
      <c r="G7" s="54" t="s">
        <v>92</v>
      </c>
      <c r="H7" s="54" t="s">
        <v>93</v>
      </c>
      <c r="I7" s="54" t="s">
        <v>94</v>
      </c>
      <c r="J7" s="54" t="s">
        <v>95</v>
      </c>
      <c r="K7" s="55">
        <v>4200</v>
      </c>
      <c r="L7" s="54" t="s">
        <v>96</v>
      </c>
      <c r="M7" s="55">
        <v>1</v>
      </c>
      <c r="N7" s="55">
        <v>1455</v>
      </c>
      <c r="O7" s="56" t="s">
        <v>97</v>
      </c>
      <c r="P7" s="56">
        <v>53.8</v>
      </c>
      <c r="Q7" s="55">
        <v>7</v>
      </c>
      <c r="R7" s="55">
        <v>1567</v>
      </c>
      <c r="S7" s="54" t="s">
        <v>98</v>
      </c>
      <c r="T7" s="57">
        <v>139.36000000000001</v>
      </c>
      <c r="U7" s="57">
        <v>140.99</v>
      </c>
      <c r="V7" s="57">
        <v>141.41999999999999</v>
      </c>
      <c r="W7" s="57">
        <v>134.21</v>
      </c>
      <c r="X7" s="57">
        <v>123.34</v>
      </c>
      <c r="Y7" s="57">
        <v>120</v>
      </c>
      <c r="Z7" s="57">
        <v>113.67</v>
      </c>
      <c r="AA7" s="57">
        <v>110.79</v>
      </c>
      <c r="AB7" s="57">
        <v>108.76</v>
      </c>
      <c r="AC7" s="58">
        <v>110.19</v>
      </c>
      <c r="AD7" s="57">
        <v>118.49</v>
      </c>
      <c r="AE7" s="57">
        <v>0</v>
      </c>
      <c r="AF7" s="57">
        <v>0</v>
      </c>
      <c r="AG7" s="57">
        <v>0</v>
      </c>
      <c r="AH7" s="57">
        <v>0</v>
      </c>
      <c r="AI7" s="57">
        <v>0</v>
      </c>
      <c r="AJ7" s="57">
        <v>115.82</v>
      </c>
      <c r="AK7" s="57">
        <v>118.97</v>
      </c>
      <c r="AL7" s="57">
        <v>121.15</v>
      </c>
      <c r="AM7" s="57">
        <v>125.8</v>
      </c>
      <c r="AN7" s="57">
        <v>132.55000000000001</v>
      </c>
      <c r="AO7" s="57">
        <v>19.579999999999998</v>
      </c>
      <c r="AP7" s="57">
        <v>690.44</v>
      </c>
      <c r="AQ7" s="57">
        <v>721.74</v>
      </c>
      <c r="AR7" s="57">
        <v>752.36</v>
      </c>
      <c r="AS7" s="57">
        <v>847.94</v>
      </c>
      <c r="AT7" s="57">
        <v>781.01</v>
      </c>
      <c r="AU7" s="57">
        <v>549.77</v>
      </c>
      <c r="AV7" s="57">
        <v>730.25</v>
      </c>
      <c r="AW7" s="57">
        <v>868.31</v>
      </c>
      <c r="AX7" s="57">
        <v>732.52</v>
      </c>
      <c r="AY7" s="57">
        <v>819.73</v>
      </c>
      <c r="AZ7" s="57">
        <v>436.32</v>
      </c>
      <c r="BA7" s="57">
        <v>546.74</v>
      </c>
      <c r="BB7" s="57">
        <v>497.84</v>
      </c>
      <c r="BC7" s="57">
        <v>443.1</v>
      </c>
      <c r="BD7" s="57">
        <v>593.20000000000005</v>
      </c>
      <c r="BE7" s="57">
        <v>551.1</v>
      </c>
      <c r="BF7" s="57">
        <v>536.28</v>
      </c>
      <c r="BG7" s="57">
        <v>514.66</v>
      </c>
      <c r="BH7" s="57">
        <v>504.81</v>
      </c>
      <c r="BI7" s="57">
        <v>498.01</v>
      </c>
      <c r="BJ7" s="57">
        <v>490.39</v>
      </c>
      <c r="BK7" s="57">
        <v>238.21</v>
      </c>
      <c r="BL7" s="57">
        <v>143.32</v>
      </c>
      <c r="BM7" s="57">
        <v>145.31</v>
      </c>
      <c r="BN7" s="57">
        <v>146.30000000000001</v>
      </c>
      <c r="BO7" s="57">
        <v>137.77000000000001</v>
      </c>
      <c r="BP7" s="57">
        <v>125.04</v>
      </c>
      <c r="BQ7" s="57">
        <v>100.54</v>
      </c>
      <c r="BR7" s="57">
        <v>95.99</v>
      </c>
      <c r="BS7" s="57">
        <v>94.91</v>
      </c>
      <c r="BT7" s="57">
        <v>90.22</v>
      </c>
      <c r="BU7" s="57">
        <v>90.8</v>
      </c>
      <c r="BV7" s="57">
        <v>113.3</v>
      </c>
      <c r="BW7" s="57">
        <v>31.44</v>
      </c>
      <c r="BX7" s="57">
        <v>31.35</v>
      </c>
      <c r="BY7" s="57">
        <v>31.67</v>
      </c>
      <c r="BZ7" s="57">
        <v>32.86</v>
      </c>
      <c r="CA7" s="57">
        <v>36.35</v>
      </c>
      <c r="CB7" s="57">
        <v>42.19</v>
      </c>
      <c r="CC7" s="57">
        <v>44.55</v>
      </c>
      <c r="CD7" s="57">
        <v>47.36</v>
      </c>
      <c r="CE7" s="57">
        <v>49.94</v>
      </c>
      <c r="CF7" s="57">
        <v>50.56</v>
      </c>
      <c r="CG7" s="57">
        <v>18.87</v>
      </c>
      <c r="CH7" s="57">
        <v>62.1</v>
      </c>
      <c r="CI7" s="57">
        <v>65.14</v>
      </c>
      <c r="CJ7" s="57">
        <v>67.52</v>
      </c>
      <c r="CK7" s="57">
        <v>30.48</v>
      </c>
      <c r="CL7" s="57">
        <v>34.64</v>
      </c>
      <c r="CM7" s="57">
        <v>35.54</v>
      </c>
      <c r="CN7" s="57">
        <v>35.24</v>
      </c>
      <c r="CO7" s="57">
        <v>35.22</v>
      </c>
      <c r="CP7" s="57">
        <v>34.92</v>
      </c>
      <c r="CQ7" s="57">
        <v>34.19</v>
      </c>
      <c r="CR7" s="57">
        <v>53.39</v>
      </c>
      <c r="CS7" s="57">
        <v>75.099999999999994</v>
      </c>
      <c r="CT7" s="57">
        <v>74.62</v>
      </c>
      <c r="CU7" s="57">
        <v>74.62</v>
      </c>
      <c r="CV7" s="57">
        <v>37.31</v>
      </c>
      <c r="CW7" s="57">
        <v>37.31</v>
      </c>
      <c r="CX7" s="57">
        <v>50.81</v>
      </c>
      <c r="CY7" s="57">
        <v>50.28</v>
      </c>
      <c r="CZ7" s="57">
        <v>51.42</v>
      </c>
      <c r="DA7" s="57">
        <v>50.9</v>
      </c>
      <c r="DB7" s="57">
        <v>49.05</v>
      </c>
      <c r="DC7" s="57">
        <v>76.89</v>
      </c>
      <c r="DD7" s="57">
        <v>40.6</v>
      </c>
      <c r="DE7" s="57">
        <v>43.68</v>
      </c>
      <c r="DF7" s="57">
        <v>46.72</v>
      </c>
      <c r="DG7" s="57">
        <v>44.09</v>
      </c>
      <c r="DH7" s="57">
        <v>47.5</v>
      </c>
      <c r="DI7" s="57">
        <v>53.32</v>
      </c>
      <c r="DJ7" s="57">
        <v>53.4</v>
      </c>
      <c r="DK7" s="57">
        <v>53.49</v>
      </c>
      <c r="DL7" s="57">
        <v>54.3</v>
      </c>
      <c r="DM7" s="57">
        <v>55.32</v>
      </c>
      <c r="DN7" s="57">
        <v>59.52</v>
      </c>
      <c r="DO7" s="57">
        <v>0</v>
      </c>
      <c r="DP7" s="57">
        <v>0</v>
      </c>
      <c r="DQ7" s="57">
        <v>0</v>
      </c>
      <c r="DR7" s="57">
        <v>0</v>
      </c>
      <c r="DS7" s="57">
        <v>0</v>
      </c>
      <c r="DT7" s="57">
        <v>3.56</v>
      </c>
      <c r="DU7" s="57">
        <v>3.46</v>
      </c>
      <c r="DV7" s="57">
        <v>3.28</v>
      </c>
      <c r="DW7" s="57">
        <v>4.66</v>
      </c>
      <c r="DX7" s="57">
        <v>7.35</v>
      </c>
      <c r="DY7" s="57">
        <v>49.06</v>
      </c>
      <c r="DZ7" s="57">
        <v>0</v>
      </c>
      <c r="EA7" s="57">
        <v>0</v>
      </c>
      <c r="EB7" s="57">
        <v>0</v>
      </c>
      <c r="EC7" s="57">
        <v>0</v>
      </c>
      <c r="ED7" s="57">
        <v>0</v>
      </c>
      <c r="EE7" s="57">
        <v>0.06</v>
      </c>
      <c r="EF7" s="57">
        <v>0.13</v>
      </c>
      <c r="EG7" s="57">
        <v>0.02</v>
      </c>
      <c r="EH7" s="57">
        <v>0.06</v>
      </c>
      <c r="EI7" s="57">
        <v>0.09</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139.36000000000001</v>
      </c>
      <c r="V11" s="65">
        <f>IF(U6="-",NA(),U6)</f>
        <v>140.99</v>
      </c>
      <c r="W11" s="65">
        <f>IF(V6="-",NA(),V6)</f>
        <v>141.41999999999999</v>
      </c>
      <c r="X11" s="65">
        <f>IF(W6="-",NA(),W6)</f>
        <v>134.21</v>
      </c>
      <c r="Y11" s="65">
        <f>IF(X6="-",NA(),X6)</f>
        <v>123.34</v>
      </c>
      <c r="AE11" s="64" t="s">
        <v>23</v>
      </c>
      <c r="AF11" s="65">
        <f>IF(AE6="-",NA(),AE6)</f>
        <v>0</v>
      </c>
      <c r="AG11" s="65">
        <f>IF(AF6="-",NA(),AF6)</f>
        <v>0</v>
      </c>
      <c r="AH11" s="65">
        <f>IF(AG6="-",NA(),AG6)</f>
        <v>0</v>
      </c>
      <c r="AI11" s="65">
        <f>IF(AH6="-",NA(),AH6)</f>
        <v>0</v>
      </c>
      <c r="AJ11" s="65">
        <f>IF(AI6="-",NA(),AI6)</f>
        <v>0</v>
      </c>
      <c r="AP11" s="64" t="s">
        <v>23</v>
      </c>
      <c r="AQ11" s="65">
        <f>IF(AP6="-",NA(),AP6)</f>
        <v>690.44</v>
      </c>
      <c r="AR11" s="65">
        <f>IF(AQ6="-",NA(),AQ6)</f>
        <v>721.74</v>
      </c>
      <c r="AS11" s="65">
        <f>IF(AR6="-",NA(),AR6)</f>
        <v>752.36</v>
      </c>
      <c r="AT11" s="65">
        <f>IF(AS6="-",NA(),AS6)</f>
        <v>847.94</v>
      </c>
      <c r="AU11" s="65">
        <f>IF(AT6="-",NA(),AT6)</f>
        <v>781.01</v>
      </c>
      <c r="BA11" s="64" t="s">
        <v>23</v>
      </c>
      <c r="BB11" s="65">
        <f>IF(BA6="-",NA(),BA6)</f>
        <v>546.74</v>
      </c>
      <c r="BC11" s="65">
        <f>IF(BB6="-",NA(),BB6)</f>
        <v>497.84</v>
      </c>
      <c r="BD11" s="65">
        <f>IF(BC6="-",NA(),BC6)</f>
        <v>443.1</v>
      </c>
      <c r="BE11" s="65">
        <f>IF(BD6="-",NA(),BD6)</f>
        <v>593.20000000000005</v>
      </c>
      <c r="BF11" s="65">
        <f>IF(BE6="-",NA(),BE6)</f>
        <v>551.1</v>
      </c>
      <c r="BL11" s="64" t="s">
        <v>23</v>
      </c>
      <c r="BM11" s="65">
        <f>IF(BL6="-",NA(),BL6)</f>
        <v>143.32</v>
      </c>
      <c r="BN11" s="65">
        <f>IF(BM6="-",NA(),BM6)</f>
        <v>145.31</v>
      </c>
      <c r="BO11" s="65">
        <f>IF(BN6="-",NA(),BN6)</f>
        <v>146.30000000000001</v>
      </c>
      <c r="BP11" s="65">
        <f>IF(BO6="-",NA(),BO6)</f>
        <v>137.77000000000001</v>
      </c>
      <c r="BQ11" s="65">
        <f>IF(BP6="-",NA(),BP6)</f>
        <v>125.04</v>
      </c>
      <c r="BW11" s="64" t="s">
        <v>23</v>
      </c>
      <c r="BX11" s="65">
        <f>IF(BW6="-",NA(),BW6)</f>
        <v>31.44</v>
      </c>
      <c r="BY11" s="65">
        <f>IF(BX6="-",NA(),BX6)</f>
        <v>31.35</v>
      </c>
      <c r="BZ11" s="65">
        <f>IF(BY6="-",NA(),BY6)</f>
        <v>31.67</v>
      </c>
      <c r="CA11" s="65">
        <f>IF(BZ6="-",NA(),BZ6)</f>
        <v>32.86</v>
      </c>
      <c r="CB11" s="65">
        <f>IF(CA6="-",NA(),CA6)</f>
        <v>36.35</v>
      </c>
      <c r="CH11" s="64" t="s">
        <v>23</v>
      </c>
      <c r="CI11" s="65">
        <f>IF(CH6="-",NA(),CH6)</f>
        <v>62.1</v>
      </c>
      <c r="CJ11" s="65">
        <f>IF(CI6="-",NA(),CI6)</f>
        <v>65.14</v>
      </c>
      <c r="CK11" s="65">
        <f>IF(CJ6="-",NA(),CJ6)</f>
        <v>67.52</v>
      </c>
      <c r="CL11" s="65">
        <f>IF(CK6="-",NA(),CK6)</f>
        <v>30.48</v>
      </c>
      <c r="CM11" s="65">
        <f>IF(CL6="-",NA(),CL6)</f>
        <v>34.64</v>
      </c>
      <c r="CS11" s="64" t="s">
        <v>23</v>
      </c>
      <c r="CT11" s="65">
        <f>IF(CS6="-",NA(),CS6)</f>
        <v>75.099999999999994</v>
      </c>
      <c r="CU11" s="65">
        <f>IF(CT6="-",NA(),CT6)</f>
        <v>74.62</v>
      </c>
      <c r="CV11" s="65">
        <f>IF(CU6="-",NA(),CU6)</f>
        <v>74.62</v>
      </c>
      <c r="CW11" s="65">
        <f>IF(CV6="-",NA(),CV6)</f>
        <v>37.31</v>
      </c>
      <c r="CX11" s="65">
        <f>IF(CW6="-",NA(),CW6)</f>
        <v>37.31</v>
      </c>
      <c r="DD11" s="64" t="s">
        <v>23</v>
      </c>
      <c r="DE11" s="65">
        <f>IF(DD6="-",NA(),DD6)</f>
        <v>40.6</v>
      </c>
      <c r="DF11" s="65">
        <f>IF(DE6="-",NA(),DE6)</f>
        <v>43.68</v>
      </c>
      <c r="DG11" s="65">
        <f>IF(DF6="-",NA(),DF6)</f>
        <v>46.72</v>
      </c>
      <c r="DH11" s="65">
        <f>IF(DG6="-",NA(),DG6)</f>
        <v>44.09</v>
      </c>
      <c r="DI11" s="65">
        <f>IF(DH6="-",NA(),DH6)</f>
        <v>47.5</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15">
      <c r="T12" s="64" t="s">
        <v>24</v>
      </c>
      <c r="U12" s="65">
        <f>IF(Y6="-",NA(),Y6)</f>
        <v>120</v>
      </c>
      <c r="V12" s="65">
        <f>IF(Z6="-",NA(),Z6)</f>
        <v>113.67</v>
      </c>
      <c r="W12" s="65">
        <f>IF(AA6="-",NA(),AA6)</f>
        <v>110.79</v>
      </c>
      <c r="X12" s="65">
        <f>IF(AB6="-",NA(),AB6)</f>
        <v>108.76</v>
      </c>
      <c r="Y12" s="65">
        <f>IF(AC6="-",NA(),AC6)</f>
        <v>110.19</v>
      </c>
      <c r="AE12" s="64" t="s">
        <v>24</v>
      </c>
      <c r="AF12" s="65">
        <f>IF(AJ6="-",NA(),AJ6)</f>
        <v>115.82</v>
      </c>
      <c r="AG12" s="65">
        <f t="shared" ref="AG12:AJ12" si="10">IF(AK6="-",NA(),AK6)</f>
        <v>118.97</v>
      </c>
      <c r="AH12" s="65">
        <f t="shared" si="10"/>
        <v>121.15</v>
      </c>
      <c r="AI12" s="65">
        <f t="shared" si="10"/>
        <v>125.8</v>
      </c>
      <c r="AJ12" s="65">
        <f t="shared" si="10"/>
        <v>132.55000000000001</v>
      </c>
      <c r="AP12" s="64" t="s">
        <v>24</v>
      </c>
      <c r="AQ12" s="65">
        <f>IF(AU6="-",NA(),AU6)</f>
        <v>549.77</v>
      </c>
      <c r="AR12" s="65">
        <f t="shared" ref="AR12:AU12" si="11">IF(AV6="-",NA(),AV6)</f>
        <v>730.25</v>
      </c>
      <c r="AS12" s="65">
        <f t="shared" si="11"/>
        <v>868.31</v>
      </c>
      <c r="AT12" s="65">
        <f t="shared" si="11"/>
        <v>732.52</v>
      </c>
      <c r="AU12" s="65">
        <f t="shared" si="11"/>
        <v>819.73</v>
      </c>
      <c r="BA12" s="64" t="s">
        <v>24</v>
      </c>
      <c r="BB12" s="65">
        <f>IF(BF6="-",NA(),BF6)</f>
        <v>536.28</v>
      </c>
      <c r="BC12" s="65">
        <f t="shared" ref="BC12:BF12" si="12">IF(BG6="-",NA(),BG6)</f>
        <v>514.66</v>
      </c>
      <c r="BD12" s="65">
        <f t="shared" si="12"/>
        <v>504.81</v>
      </c>
      <c r="BE12" s="65">
        <f t="shared" si="12"/>
        <v>498.01</v>
      </c>
      <c r="BF12" s="65">
        <f t="shared" si="12"/>
        <v>490.39</v>
      </c>
      <c r="BL12" s="64" t="s">
        <v>24</v>
      </c>
      <c r="BM12" s="65">
        <f>IF(BQ6="-",NA(),BQ6)</f>
        <v>100.54</v>
      </c>
      <c r="BN12" s="65">
        <f t="shared" ref="BN12:BQ12" si="13">IF(BR6="-",NA(),BR6)</f>
        <v>95.99</v>
      </c>
      <c r="BO12" s="65">
        <f t="shared" si="13"/>
        <v>94.91</v>
      </c>
      <c r="BP12" s="65">
        <f t="shared" si="13"/>
        <v>90.22</v>
      </c>
      <c r="BQ12" s="65">
        <f t="shared" si="13"/>
        <v>90.8</v>
      </c>
      <c r="BW12" s="64" t="s">
        <v>24</v>
      </c>
      <c r="BX12" s="65">
        <f>IF(CB6="-",NA(),CB6)</f>
        <v>42.19</v>
      </c>
      <c r="BY12" s="65">
        <f t="shared" ref="BY12:CB12" si="14">IF(CC6="-",NA(),CC6)</f>
        <v>44.55</v>
      </c>
      <c r="BZ12" s="65">
        <f t="shared" si="14"/>
        <v>47.36</v>
      </c>
      <c r="CA12" s="65">
        <f t="shared" si="14"/>
        <v>49.94</v>
      </c>
      <c r="CB12" s="65">
        <f t="shared" si="14"/>
        <v>50.56</v>
      </c>
      <c r="CH12" s="64" t="s">
        <v>24</v>
      </c>
      <c r="CI12" s="65">
        <f>IF(CM6="-",NA(),CM6)</f>
        <v>35.54</v>
      </c>
      <c r="CJ12" s="65">
        <f t="shared" ref="CJ12:CM12" si="15">IF(CN6="-",NA(),CN6)</f>
        <v>35.24</v>
      </c>
      <c r="CK12" s="65">
        <f t="shared" si="15"/>
        <v>35.22</v>
      </c>
      <c r="CL12" s="65">
        <f t="shared" si="15"/>
        <v>34.92</v>
      </c>
      <c r="CM12" s="65">
        <f t="shared" si="15"/>
        <v>34.19</v>
      </c>
      <c r="CS12" s="64" t="s">
        <v>24</v>
      </c>
      <c r="CT12" s="65">
        <f>IF(CX6="-",NA(),CX6)</f>
        <v>50.81</v>
      </c>
      <c r="CU12" s="65">
        <f t="shared" ref="CU12:CX12" si="16">IF(CY6="-",NA(),CY6)</f>
        <v>50.28</v>
      </c>
      <c r="CV12" s="65">
        <f t="shared" si="16"/>
        <v>51.42</v>
      </c>
      <c r="CW12" s="65">
        <f t="shared" si="16"/>
        <v>50.9</v>
      </c>
      <c r="CX12" s="65">
        <f t="shared" si="16"/>
        <v>49.05</v>
      </c>
      <c r="DD12" s="64" t="s">
        <v>24</v>
      </c>
      <c r="DE12" s="65">
        <f>IF(DI6="-",NA(),DI6)</f>
        <v>53.32</v>
      </c>
      <c r="DF12" s="65">
        <f t="shared" ref="DF12:DI12" si="17">IF(DJ6="-",NA(),DJ6)</f>
        <v>53.4</v>
      </c>
      <c r="DG12" s="65">
        <f t="shared" si="17"/>
        <v>53.49</v>
      </c>
      <c r="DH12" s="65">
        <f t="shared" si="17"/>
        <v>54.3</v>
      </c>
      <c r="DI12" s="65">
        <f t="shared" si="17"/>
        <v>55.32</v>
      </c>
      <c r="DO12" s="64" t="s">
        <v>24</v>
      </c>
      <c r="DP12" s="65">
        <f>IF(DT6="-",NA(),DT6)</f>
        <v>3.56</v>
      </c>
      <c r="DQ12" s="65">
        <f t="shared" ref="DQ12:DT12" si="18">IF(DU6="-",NA(),DU6)</f>
        <v>3.46</v>
      </c>
      <c r="DR12" s="65">
        <f t="shared" si="18"/>
        <v>3.28</v>
      </c>
      <c r="DS12" s="65">
        <f t="shared" si="18"/>
        <v>4.66</v>
      </c>
      <c r="DT12" s="65">
        <f t="shared" si="18"/>
        <v>7.35</v>
      </c>
      <c r="DZ12" s="64" t="s">
        <v>24</v>
      </c>
      <c r="EA12" s="65">
        <f>IF(EE6="-",NA(),EE6)</f>
        <v>0.06</v>
      </c>
      <c r="EB12" s="65">
        <f t="shared" ref="EB12:EE12" si="19">IF(EF6="-",NA(),EF6)</f>
        <v>0.13</v>
      </c>
      <c r="EC12" s="65">
        <f t="shared" si="19"/>
        <v>0.02</v>
      </c>
      <c r="ED12" s="65">
        <f t="shared" si="19"/>
        <v>0.06</v>
      </c>
      <c r="EE12" s="65">
        <f t="shared" si="19"/>
        <v>0.09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ibara</cp:lastModifiedBy>
  <cp:lastPrinted>2022-01-07T05:03:37Z</cp:lastPrinted>
  <dcterms:created xsi:type="dcterms:W3CDTF">2021-12-03T08:59:45Z</dcterms:created>
  <dcterms:modified xsi:type="dcterms:W3CDTF">2022-01-07T05:03:51Z</dcterms:modified>
  <cp:category/>
</cp:coreProperties>
</file>