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作業用フォルダ\事務処理\財政課調査関係\経営比較分析表\R3（R2年度）\00_市→県（提出）\"/>
    </mc:Choice>
  </mc:AlternateContent>
  <workbookProtection workbookAlgorithmName="SHA-512" workbookHashValue="pbkrHjRmM66ZMF6gVmZZUhWfa9HF/+WgIOeY0XQnR+QDe2I/+5NUE8Xarv2CvV2i7P3Ig8u+gHe2VqlHDebNWw==" workbookSaltValue="Axfx2dFzxz+DqA0FpXEyA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<sst xmlns="http://schemas.openxmlformats.org/spreadsheetml/2006/main" count="316" uniqueCount="115">
  <si>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</si>
  <si>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</si>
  <si>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</si>
  <si>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</si>
  <si>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</si>
  <si>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</si>
  <si>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</si>
  <si>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</si>
  <si>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</si>
  <si>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</si>
  <si>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</si>
  <si>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</si>
  <si>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</si>
  <si>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</si>
  <si>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</si>
  <si>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</si>
  <si>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</si>
  <si>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</si>
  <si>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</si>
  <si>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</si>
  <si>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</si>
  <si>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</si>
  <si>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</si>
  <si>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</si>
  <si>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</si>
  <si>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</si>
  <si>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</si>
  <si>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</si>
  <si>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</si>
  <si>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</si>
  <si>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</si>
  <si>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</si>
  <si>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</si>
  <si>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</si>
  <si>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</si>
  <si>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</si>
  <si>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</si>
  <si>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</si>
  <si>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</si>
  <si>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</si>
  <si>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</si>
  <si>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</si>
  <si>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</si>
  <si>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</si>
  <si>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</si>
  <si>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</si>
  <si>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</si>
  <si>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</si>
  <si>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</si>
  <si>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</si>
  <si>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</si>
  <si>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</si>
  <si>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</si>
  <si>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</si>
  <si>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</si>
  <si>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</si>
  <si>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</si>
  <si>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</si>
  <si>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</si>
  <si>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</si>
  <si>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</si>
  <si>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</si>
  <si>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</si>
  <si>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</si>
  <si>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</si>
  <si>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</si>
  <si>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</si>
  <si>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</si>
  <si>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</si>
  <si>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</si>
  <si>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</si>
  <si>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</si>
  <si>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</si>
  <si>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</si>
  <si>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</si>
  <si>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</si>
  <si>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</si>
  <si>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</si>
  <si>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</si>
  <si>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</si>
  <si>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</si>
  <si>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</si>
  <si>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</si>
  <si>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</si>
  <si>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</si>
  <si>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</si>
  <si>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</si>
  <si>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</si>
  <si>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</si>
  <si>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</si>
  <si>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</si>
  <si>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</si>
  <si>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</si>
  <si>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井原市</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</si>
  <si>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</si>
  <si>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</si>
  <si>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</si>
  <si>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</si>
  <si>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</si>
  <si>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</si>
  <si>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</si>
  <si>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</si>
  <si>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</si>
  <si>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</si>
  <si>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</si>
  <si>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</si>
  <si>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</si>
  <si>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</si>
  <si>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</si>
  <si>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</si>
  <si>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</si>
  <si>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</si>
  <si>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経常収支比率（グラフ①）は100％を超え、類似団体平均値を上回っているものの、実態としては一般会計からの補助金に依存している状態であり、健全な経営状態とはいえない。その理由として、料金回収率（グラフ⑤）が低水準であり、給水するための経費（給水原価：グラフ⑥）が水道料金収入で賄えていない状況であることが挙げられる。
　企業債残高対給水収益比率（グラフ④）が高水準であるのは、簡易水道再編推進事業で施設の更新を進めたことにより、企業債残高が増加したためである。
　施設利用率（グラフ⑦）については、施設の統廃合による効果的な運用ができており、今後もアセットマネジメントの実施により効率的な施設の更新を進めていく。
　有収率（グラフ⑧）が高水準である要因のとしては、簡易水道再編推進事業で施設の更新を行ったこと、施設管理の一部に業者委託を導入したことにより漏水調査が強化されたこと等が考えられる。引き続き施設の適切な維持管理を行い。有収率の向上に努める。</t>
    <rPh sb="1" eb="3">
      <t>ケイジョウ</t>
    </rPh>
    <rPh sb="3" eb="5">
      <t>シュウシ</t>
    </rPh>
    <rPh sb="5" eb="7">
      <t>ヒリツ</t>
    </rPh>
    <rPh sb="19" eb="20">
      <t>コ</t>
    </rPh>
    <rPh sb="22" eb="24">
      <t>ルイジ</t>
    </rPh>
    <rPh sb="24" eb="26">
      <t>ダンタイ</t>
    </rPh>
    <rPh sb="26" eb="29">
      <t>ヘイキンチ</t>
    </rPh>
    <rPh sb="30" eb="32">
      <t>ウワマワ</t>
    </rPh>
    <rPh sb="40" eb="42">
      <t>ジッタイ</t>
    </rPh>
    <rPh sb="46" eb="48">
      <t>イッパン</t>
    </rPh>
    <rPh sb="48" eb="50">
      <t>カイケイ</t>
    </rPh>
    <rPh sb="53" eb="56">
      <t>ホジョキン</t>
    </rPh>
    <rPh sb="57" eb="59">
      <t>イゾン</t>
    </rPh>
    <rPh sb="63" eb="65">
      <t>ジョウタイ</t>
    </rPh>
    <rPh sb="69" eb="71">
      <t>ケンゼン</t>
    </rPh>
    <rPh sb="72" eb="74">
      <t>ケイエイ</t>
    </rPh>
    <rPh sb="74" eb="76">
      <t>ジョウタイ</t>
    </rPh>
    <rPh sb="85" eb="87">
      <t>リユウ</t>
    </rPh>
    <rPh sb="91" eb="93">
      <t>リョウキン</t>
    </rPh>
    <rPh sb="93" eb="95">
      <t>カイシュウ</t>
    </rPh>
    <rPh sb="95" eb="96">
      <t>リツ</t>
    </rPh>
    <rPh sb="103" eb="106">
      <t>テイスイジュン</t>
    </rPh>
    <rPh sb="110" eb="112">
      <t>キュウスイ</t>
    </rPh>
    <rPh sb="117" eb="119">
      <t>ケイヒ</t>
    </rPh>
    <rPh sb="120" eb="122">
      <t>キュウスイ</t>
    </rPh>
    <rPh sb="122" eb="124">
      <t>ゲンカ</t>
    </rPh>
    <rPh sb="131" eb="133">
      <t>スイドウ</t>
    </rPh>
    <rPh sb="133" eb="135">
      <t>リョウキン</t>
    </rPh>
    <rPh sb="135" eb="137">
      <t>シュウニュウ</t>
    </rPh>
    <rPh sb="138" eb="139">
      <t>マカナ</t>
    </rPh>
    <rPh sb="144" eb="146">
      <t>ジョウキョウ</t>
    </rPh>
    <rPh sb="152" eb="153">
      <t>ア</t>
    </rPh>
    <rPh sb="160" eb="162">
      <t>キギョウ</t>
    </rPh>
    <rPh sb="162" eb="163">
      <t>サイ</t>
    </rPh>
    <rPh sb="163" eb="165">
      <t>ザンダカ</t>
    </rPh>
    <rPh sb="165" eb="166">
      <t>タイ</t>
    </rPh>
    <rPh sb="166" eb="168">
      <t>キュウスイ</t>
    </rPh>
    <rPh sb="168" eb="170">
      <t>シュウエキ</t>
    </rPh>
    <rPh sb="170" eb="172">
      <t>ヒリツ</t>
    </rPh>
    <rPh sb="179" eb="182">
      <t>コウスイジュン</t>
    </rPh>
    <rPh sb="188" eb="190">
      <t>カンイ</t>
    </rPh>
    <rPh sb="190" eb="192">
      <t>スイドウ</t>
    </rPh>
    <rPh sb="192" eb="194">
      <t>サイヘン</t>
    </rPh>
    <rPh sb="194" eb="196">
      <t>スイシン</t>
    </rPh>
    <rPh sb="196" eb="198">
      <t>ジギョウ</t>
    </rPh>
    <rPh sb="199" eb="201">
      <t>シセツ</t>
    </rPh>
    <rPh sb="202" eb="204">
      <t>コウシン</t>
    </rPh>
    <rPh sb="205" eb="206">
      <t>スス</t>
    </rPh>
    <rPh sb="214" eb="216">
      <t>キギョウ</t>
    </rPh>
    <rPh sb="216" eb="217">
      <t>サイ</t>
    </rPh>
    <rPh sb="217" eb="219">
      <t>ザンダカ</t>
    </rPh>
    <rPh sb="220" eb="222">
      <t>ゾウカ</t>
    </rPh>
    <rPh sb="232" eb="234">
      <t>シセツ</t>
    </rPh>
    <rPh sb="234" eb="237">
      <t>リヨウリツ</t>
    </rPh>
    <rPh sb="249" eb="251">
      <t>シセツ</t>
    </rPh>
    <rPh sb="252" eb="255">
      <t>トウハイゴウ</t>
    </rPh>
    <rPh sb="258" eb="261">
      <t>コウカテキ</t>
    </rPh>
    <rPh sb="262" eb="264">
      <t>ウンヨウ</t>
    </rPh>
    <rPh sb="271" eb="273">
      <t>コンゴ</t>
    </rPh>
    <rPh sb="285" eb="287">
      <t>ジッシ</t>
    </rPh>
    <rPh sb="290" eb="293">
      <t>コウリツテキ</t>
    </rPh>
    <rPh sb="294" eb="296">
      <t>シセツ</t>
    </rPh>
    <rPh sb="297" eb="299">
      <t>コウシン</t>
    </rPh>
    <rPh sb="300" eb="301">
      <t>スス</t>
    </rPh>
    <rPh sb="308" eb="311">
      <t>ユウシュウリツ</t>
    </rPh>
    <rPh sb="318" eb="321">
      <t>コウスイジュン</t>
    </rPh>
    <rPh sb="324" eb="326">
      <t>ヨウイン</t>
    </rPh>
    <rPh sb="332" eb="334">
      <t>カンイ</t>
    </rPh>
    <rPh sb="334" eb="336">
      <t>スイドウ</t>
    </rPh>
    <rPh sb="336" eb="338">
      <t>サイヘン</t>
    </rPh>
    <rPh sb="338" eb="340">
      <t>スイシン</t>
    </rPh>
    <rPh sb="340" eb="342">
      <t>ジギョウ</t>
    </rPh>
    <rPh sb="343" eb="345">
      <t>シセツ</t>
    </rPh>
    <rPh sb="346" eb="348">
      <t>コウシン</t>
    </rPh>
    <rPh sb="349" eb="350">
      <t>オコナ</t>
    </rPh>
    <rPh sb="355" eb="357">
      <t>シセツ</t>
    </rPh>
    <rPh sb="357" eb="359">
      <t>カンリ</t>
    </rPh>
    <rPh sb="360" eb="362">
      <t>イチブ</t>
    </rPh>
    <rPh sb="363" eb="365">
      <t>ギョウシャ</t>
    </rPh>
    <rPh sb="365" eb="367">
      <t>イタク</t>
    </rPh>
    <rPh sb="368" eb="370">
      <t>ドウニュウ</t>
    </rPh>
    <rPh sb="377" eb="379">
      <t>ロウスイ</t>
    </rPh>
    <rPh sb="379" eb="381">
      <t>チョウサ</t>
    </rPh>
    <rPh sb="382" eb="384">
      <t>キョウカ</t>
    </rPh>
    <rPh sb="389" eb="390">
      <t>トウ</t>
    </rPh>
    <rPh sb="391" eb="392">
      <t>カンガ</t>
    </rPh>
    <rPh sb="397" eb="398">
      <t>ヒ</t>
    </rPh>
    <rPh sb="399" eb="400">
      <t>ツヅ</t>
    </rPh>
    <rPh sb="401" eb="403">
      <t>シセツ</t>
    </rPh>
    <rPh sb="404" eb="406">
      <t>テキセツ</t>
    </rPh>
    <rPh sb="407" eb="409">
      <t>イジ</t>
    </rPh>
    <rPh sb="409" eb="411">
      <t>カンリ</t>
    </rPh>
    <rPh sb="412" eb="413">
      <t>オコナ</t>
    </rPh>
    <rPh sb="415" eb="418">
      <t>ユウシュウリツ</t>
    </rPh>
    <rPh sb="419" eb="421">
      <t>コウジョウ</t>
    </rPh>
    <rPh sb="422" eb="423">
      <t>ツト</t>
    </rPh>
    <phoneticPr fontId="4"/>
  </si>
  <si>
    <t>　有形固定資産減価償却率（グラフ①）は、簡易水道再編推進事業による施設の更新が進んだことから、類似団体平均値を下回っている。
　一方で、管路更新率（グラフ③）については、計画的な更新ができておらず、類似団体平均値を下回っている。
　本市では、平成28年度に策定した「水道施設インフラ長寿命化計画」に沿って施設の延命化・耐震化に向けた取り組みを行っていくこととしているが、施設の更新にあたっては多額の費用が伴うことから、国・県の動向を注視しながら有利な財源確保に努め、経営を圧迫しないよう努める。</t>
    <rPh sb="1" eb="3">
      <t>ユウケイ</t>
    </rPh>
    <rPh sb="3" eb="5">
      <t>コテイ</t>
    </rPh>
    <rPh sb="5" eb="7">
      <t>シサン</t>
    </rPh>
    <rPh sb="7" eb="9">
      <t>ゲンカ</t>
    </rPh>
    <rPh sb="9" eb="11">
      <t>ショウキャク</t>
    </rPh>
    <rPh sb="11" eb="12">
      <t>リツ</t>
    </rPh>
    <rPh sb="33" eb="35">
      <t>シセツ</t>
    </rPh>
    <rPh sb="36" eb="38">
      <t>コウシン</t>
    </rPh>
    <rPh sb="39" eb="40">
      <t>スス</t>
    </rPh>
    <rPh sb="47" eb="49">
      <t>ルイジ</t>
    </rPh>
    <rPh sb="49" eb="51">
      <t>ダンタイ</t>
    </rPh>
    <rPh sb="51" eb="54">
      <t>ヘイキンチ</t>
    </rPh>
    <rPh sb="55" eb="57">
      <t>シタマワ</t>
    </rPh>
    <rPh sb="64" eb="66">
      <t>イッポウ</t>
    </rPh>
    <rPh sb="68" eb="70">
      <t>カンロ</t>
    </rPh>
    <rPh sb="70" eb="72">
      <t>コウシン</t>
    </rPh>
    <rPh sb="72" eb="73">
      <t>リツ</t>
    </rPh>
    <rPh sb="85" eb="88">
      <t>ケイカクテキ</t>
    </rPh>
    <rPh sb="89" eb="91">
      <t>コウシン</t>
    </rPh>
    <rPh sb="99" eb="101">
      <t>ルイジ</t>
    </rPh>
    <rPh sb="101" eb="103">
      <t>ダンタイ</t>
    </rPh>
    <rPh sb="103" eb="106">
      <t>ヘイキンチ</t>
    </rPh>
    <rPh sb="107" eb="109">
      <t>シタマワ</t>
    </rPh>
    <rPh sb="116" eb="118">
      <t>ホンシ</t>
    </rPh>
    <rPh sb="121" eb="123">
      <t>ヘイセイ</t>
    </rPh>
    <rPh sb="125" eb="127">
      <t>ネンド</t>
    </rPh>
    <rPh sb="128" eb="130">
      <t>サクテイ</t>
    </rPh>
    <rPh sb="133" eb="135">
      <t>スイドウ</t>
    </rPh>
    <rPh sb="135" eb="137">
      <t>シセツ</t>
    </rPh>
    <rPh sb="141" eb="145">
      <t>チョウジュミョウカ</t>
    </rPh>
    <rPh sb="145" eb="147">
      <t>ケイカク</t>
    </rPh>
    <rPh sb="149" eb="150">
      <t>ソ</t>
    </rPh>
    <rPh sb="152" eb="154">
      <t>シセツ</t>
    </rPh>
    <rPh sb="155" eb="157">
      <t>エンメイ</t>
    </rPh>
    <rPh sb="157" eb="158">
      <t>カ</t>
    </rPh>
    <rPh sb="159" eb="162">
      <t>タイシンカ</t>
    </rPh>
    <rPh sb="163" eb="164">
      <t>ム</t>
    </rPh>
    <rPh sb="166" eb="167">
      <t>ト</t>
    </rPh>
    <rPh sb="168" eb="169">
      <t>ク</t>
    </rPh>
    <rPh sb="171" eb="172">
      <t>オコナ</t>
    </rPh>
    <rPh sb="185" eb="187">
      <t>シセツ</t>
    </rPh>
    <rPh sb="188" eb="190">
      <t>コウシン</t>
    </rPh>
    <rPh sb="196" eb="198">
      <t>タガク</t>
    </rPh>
    <rPh sb="199" eb="201">
      <t>ヒヨウ</t>
    </rPh>
    <rPh sb="202" eb="203">
      <t>トモナ</t>
    </rPh>
    <rPh sb="209" eb="210">
      <t>クニ</t>
    </rPh>
    <rPh sb="211" eb="212">
      <t>ケン</t>
    </rPh>
    <rPh sb="213" eb="215">
      <t>ドウコウ</t>
    </rPh>
    <rPh sb="216" eb="218">
      <t>チュウシ</t>
    </rPh>
    <rPh sb="222" eb="224">
      <t>ユウリ</t>
    </rPh>
    <rPh sb="225" eb="227">
      <t>ザイゲン</t>
    </rPh>
    <rPh sb="227" eb="229">
      <t>カクホ</t>
    </rPh>
    <rPh sb="230" eb="231">
      <t>ツト</t>
    </rPh>
    <rPh sb="233" eb="235">
      <t>ケイエイ</t>
    </rPh>
    <rPh sb="236" eb="238">
      <t>アッパク</t>
    </rPh>
    <rPh sb="243" eb="244">
      <t>ツト</t>
    </rPh>
    <phoneticPr fontId="4"/>
  </si>
  <si>
    <t>　令和２年度から地方公営企業として新たな事業運営を開始し、企業会計適用により経営状況の明確化を図った。また、令和２年度に策定した「水道事業経営戦略」に基づき、上水道事業との事業統合及び料金統一について検討を進めている。公平性、安定性、経済性に着目した適正な料金設定を行い、将来にわたって安全な水道水を安定的に供給できる経営を持続させていく。</t>
    <rPh sb="1" eb="2">
      <t>レイ</t>
    </rPh>
    <rPh sb="2" eb="3">
      <t>ワ</t>
    </rPh>
    <rPh sb="4" eb="6">
      <t>ネンド</t>
    </rPh>
    <rPh sb="8" eb="10">
      <t>チホウ</t>
    </rPh>
    <rPh sb="10" eb="12">
      <t>コウエイ</t>
    </rPh>
    <rPh sb="12" eb="14">
      <t>キギョウ</t>
    </rPh>
    <rPh sb="17" eb="18">
      <t>アラ</t>
    </rPh>
    <rPh sb="20" eb="22">
      <t>ジギョウ</t>
    </rPh>
    <rPh sb="22" eb="24">
      <t>ウンエイ</t>
    </rPh>
    <rPh sb="25" eb="27">
      <t>カイシ</t>
    </rPh>
    <rPh sb="29" eb="31">
      <t>キギョウ</t>
    </rPh>
    <rPh sb="31" eb="33">
      <t>カイケイ</t>
    </rPh>
    <rPh sb="33" eb="35">
      <t>テキヨウ</t>
    </rPh>
    <rPh sb="38" eb="40">
      <t>ケイエイ</t>
    </rPh>
    <rPh sb="40" eb="42">
      <t>ジョウキョウ</t>
    </rPh>
    <rPh sb="43" eb="46">
      <t>メイカクカ</t>
    </rPh>
    <rPh sb="47" eb="48">
      <t>ハカ</t>
    </rPh>
    <rPh sb="54" eb="55">
      <t>レイ</t>
    </rPh>
    <rPh sb="55" eb="56">
      <t>ワ</t>
    </rPh>
    <rPh sb="57" eb="59">
      <t>ネンド</t>
    </rPh>
    <rPh sb="60" eb="62">
      <t>サクテイ</t>
    </rPh>
    <rPh sb="65" eb="67">
      <t>スイドウ</t>
    </rPh>
    <rPh sb="67" eb="69">
      <t>ジギョウ</t>
    </rPh>
    <rPh sb="69" eb="71">
      <t>ケイエイ</t>
    </rPh>
    <rPh sb="71" eb="73">
      <t>センリャク</t>
    </rPh>
    <rPh sb="75" eb="76">
      <t>モト</t>
    </rPh>
    <rPh sb="79" eb="82">
      <t>ジョウスイドウ</t>
    </rPh>
    <rPh sb="82" eb="84">
      <t>ジギョウ</t>
    </rPh>
    <rPh sb="86" eb="88">
      <t>ジギョウ</t>
    </rPh>
    <rPh sb="88" eb="90">
      <t>トウゴウ</t>
    </rPh>
    <rPh sb="90" eb="91">
      <t>オヨ</t>
    </rPh>
    <rPh sb="92" eb="94">
      <t>リョウキン</t>
    </rPh>
    <rPh sb="94" eb="96">
      <t>トウイツ</t>
    </rPh>
    <rPh sb="100" eb="102">
      <t>ケントウ</t>
    </rPh>
    <rPh sb="103" eb="104">
      <t>スス</t>
    </rPh>
    <rPh sb="109" eb="112">
      <t>コウヘイセイ</t>
    </rPh>
    <rPh sb="113" eb="116">
      <t>アンテイセイ</t>
    </rPh>
    <rPh sb="117" eb="120">
      <t>ケイザイセイ</t>
    </rPh>
    <rPh sb="121" eb="123">
      <t>チャクモク</t>
    </rPh>
    <rPh sb="125" eb="127">
      <t>テキセイ</t>
    </rPh>
    <rPh sb="128" eb="130">
      <t>リョウキン</t>
    </rPh>
    <rPh sb="130" eb="132">
      <t>セッテイ</t>
    </rPh>
    <rPh sb="133" eb="134">
      <t>オコナ</t>
    </rPh>
    <rPh sb="136" eb="138">
      <t>ショウライ</t>
    </rPh>
    <rPh sb="143" eb="145">
      <t>アンゼン</t>
    </rPh>
    <rPh sb="146" eb="149">
      <t>スイドウスイ</t>
    </rPh>
    <rPh sb="150" eb="153">
      <t>アンテイテキ</t>
    </rPh>
    <rPh sb="154" eb="156">
      <t>キョウキュウ</t>
    </rPh>
    <rPh sb="159" eb="161">
      <t>ケイエイ</t>
    </rPh>
    <rPh sb="162" eb="164">
      <t>ジゾク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</si>
</sst>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0.17</c:v>
                </c:pt>
              </c:numCache>
            </c:numRef>
          </c:val>
          <c:extLst>
            <c:ext xmlns:c16="http://schemas.microsoft.com/office/drawing/2014/chart" uri="{C3380CC4-5D6E-409C-BE32-E72D297353CC}">
              <c16:uniqueId val="{00000000-FCFD-40C2-950F-7A77D2ECA8B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0.26</c:v>
                </c:pt>
              </c:numCache>
            </c:numRef>
          </c:val>
          <c:smooth val="0"/>
          <c:extLst>
            <c:ext xmlns:c16="http://schemas.microsoft.com/office/drawing/2014/chart" uri="{C3380CC4-5D6E-409C-BE32-E72D297353CC}">
              <c16:uniqueId val="{00000001-FCFD-40C2-950F-7A77D2ECA8B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59.37</c:v>
                </c:pt>
              </c:numCache>
            </c:numRef>
          </c:val>
          <c:extLst>
            <c:ext xmlns:c16="http://schemas.microsoft.com/office/drawing/2014/chart" uri="{C3380CC4-5D6E-409C-BE32-E72D297353CC}">
              <c16:uniqueId val="{00000000-3DA6-4107-9E18-FB1FC958DE9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54.14</c:v>
                </c:pt>
              </c:numCache>
            </c:numRef>
          </c:val>
          <c:smooth val="0"/>
          <c:extLst>
            <c:ext xmlns:c16="http://schemas.microsoft.com/office/drawing/2014/chart" uri="{C3380CC4-5D6E-409C-BE32-E72D297353CC}">
              <c16:uniqueId val="{00000001-3DA6-4107-9E18-FB1FC958DE9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86.41</c:v>
                </c:pt>
              </c:numCache>
            </c:numRef>
          </c:val>
          <c:extLst>
            <c:ext xmlns:c16="http://schemas.microsoft.com/office/drawing/2014/chart" uri="{C3380CC4-5D6E-409C-BE32-E72D297353CC}">
              <c16:uniqueId val="{00000000-8D9F-4699-AEFF-83DAB06778F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76.239999999999995</c:v>
                </c:pt>
              </c:numCache>
            </c:numRef>
          </c:val>
          <c:smooth val="0"/>
          <c:extLst>
            <c:ext xmlns:c16="http://schemas.microsoft.com/office/drawing/2014/chart" uri="{C3380CC4-5D6E-409C-BE32-E72D297353CC}">
              <c16:uniqueId val="{00000001-8D9F-4699-AEFF-83DAB06778F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108.97</c:v>
                </c:pt>
              </c:numCache>
            </c:numRef>
          </c:val>
          <c:extLst>
            <c:ext xmlns:c16="http://schemas.microsoft.com/office/drawing/2014/chart" uri="{C3380CC4-5D6E-409C-BE32-E72D297353CC}">
              <c16:uniqueId val="{00000000-327C-4DBA-BB3A-12190C9327A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103.57</c:v>
                </c:pt>
              </c:numCache>
            </c:numRef>
          </c:val>
          <c:smooth val="0"/>
          <c:extLst>
            <c:ext xmlns:c16="http://schemas.microsoft.com/office/drawing/2014/chart" uri="{C3380CC4-5D6E-409C-BE32-E72D297353CC}">
              <c16:uniqueId val="{00000001-327C-4DBA-BB3A-12190C9327A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5.8</c:v>
                </c:pt>
              </c:numCache>
            </c:numRef>
          </c:val>
          <c:extLst>
            <c:ext xmlns:c16="http://schemas.microsoft.com/office/drawing/2014/chart" uri="{C3380CC4-5D6E-409C-BE32-E72D297353CC}">
              <c16:uniqueId val="{00000000-3396-4D9B-95E8-2686D077D86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31.44</c:v>
                </c:pt>
              </c:numCache>
            </c:numRef>
          </c:val>
          <c:smooth val="0"/>
          <c:extLst>
            <c:ext xmlns:c16="http://schemas.microsoft.com/office/drawing/2014/chart" uri="{C3380CC4-5D6E-409C-BE32-E72D297353CC}">
              <c16:uniqueId val="{00000001-3396-4D9B-95E8-2686D077D86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EBC-4AF1-9CE5-944AD5E70B0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10.78</c:v>
                </c:pt>
              </c:numCache>
            </c:numRef>
          </c:val>
          <c:smooth val="0"/>
          <c:extLst>
            <c:ext xmlns:c16="http://schemas.microsoft.com/office/drawing/2014/chart" uri="{C3380CC4-5D6E-409C-BE32-E72D297353CC}">
              <c16:uniqueId val="{00000001-3EBC-4AF1-9CE5-944AD5E70B0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398-4BEC-BDBC-669A670CD22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5.78</c:v>
                </c:pt>
              </c:numCache>
            </c:numRef>
          </c:val>
          <c:smooth val="0"/>
          <c:extLst>
            <c:ext xmlns:c16="http://schemas.microsoft.com/office/drawing/2014/chart" uri="{C3380CC4-5D6E-409C-BE32-E72D297353CC}">
              <c16:uniqueId val="{00000001-0398-4BEC-BDBC-669A670CD22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31.41</c:v>
                </c:pt>
              </c:numCache>
            </c:numRef>
          </c:val>
          <c:extLst>
            <c:ext xmlns:c16="http://schemas.microsoft.com/office/drawing/2014/chart" uri="{C3380CC4-5D6E-409C-BE32-E72D297353CC}">
              <c16:uniqueId val="{00000000-620B-4967-BC43-6213E9F66DF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92.24</c:v>
                </c:pt>
              </c:numCache>
            </c:numRef>
          </c:val>
          <c:smooth val="0"/>
          <c:extLst>
            <c:ext xmlns:c16="http://schemas.microsoft.com/office/drawing/2014/chart" uri="{C3380CC4-5D6E-409C-BE32-E72D297353CC}">
              <c16:uniqueId val="{00000001-620B-4967-BC43-6213E9F66DF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2208.5700000000002</c:v>
                </c:pt>
              </c:numCache>
            </c:numRef>
          </c:val>
          <c:extLst>
            <c:ext xmlns:c16="http://schemas.microsoft.com/office/drawing/2014/chart" uri="{C3380CC4-5D6E-409C-BE32-E72D297353CC}">
              <c16:uniqueId val="{00000000-9869-4698-8954-165A6DBAECA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1546.97</c:v>
                </c:pt>
              </c:numCache>
            </c:numRef>
          </c:val>
          <c:smooth val="0"/>
          <c:extLst>
            <c:ext xmlns:c16="http://schemas.microsoft.com/office/drawing/2014/chart" uri="{C3380CC4-5D6E-409C-BE32-E72D297353CC}">
              <c16:uniqueId val="{00000001-9869-4698-8954-165A6DBAECA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61.68</c:v>
                </c:pt>
              </c:numCache>
            </c:numRef>
          </c:val>
          <c:extLst>
            <c:ext xmlns:c16="http://schemas.microsoft.com/office/drawing/2014/chart" uri="{C3380CC4-5D6E-409C-BE32-E72D297353CC}">
              <c16:uniqueId val="{00000000-439C-4B6E-B453-339A15B93D3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51.1</c:v>
                </c:pt>
              </c:numCache>
            </c:numRef>
          </c:val>
          <c:smooth val="0"/>
          <c:extLst>
            <c:ext xmlns:c16="http://schemas.microsoft.com/office/drawing/2014/chart" uri="{C3380CC4-5D6E-409C-BE32-E72D297353CC}">
              <c16:uniqueId val="{00000001-439C-4B6E-B453-339A15B93D3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286.99</c:v>
                </c:pt>
              </c:numCache>
            </c:numRef>
          </c:val>
          <c:extLst>
            <c:ext xmlns:c16="http://schemas.microsoft.com/office/drawing/2014/chart" uri="{C3380CC4-5D6E-409C-BE32-E72D297353CC}">
              <c16:uniqueId val="{00000000-F009-4C4C-AD17-C686ABED123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269.64</c:v>
                </c:pt>
              </c:numCache>
            </c:numRef>
          </c:val>
          <c:smooth val="0"/>
          <c:extLst>
            <c:ext xmlns:c16="http://schemas.microsoft.com/office/drawing/2014/chart" uri="{C3380CC4-5D6E-409C-BE32-E72D297353CC}">
              <c16:uniqueId val="{00000001-F009-4C4C-AD17-C686ABED123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J82" sqref="BJ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2" t="str">
        <f>データ!H6</f>
        <v>岡山県　井原市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3"/>
      <c r="AE6" s="83"/>
      <c r="AF6" s="83"/>
      <c r="AG6" s="83"/>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3" t="s">
        <v>1</v>
      </c>
      <c r="C7" s="74"/>
      <c r="D7" s="74"/>
      <c r="E7" s="74"/>
      <c r="F7" s="74"/>
      <c r="G7" s="74"/>
      <c r="H7" s="74"/>
      <c r="I7" s="73" t="s">
        <v>2</v>
      </c>
      <c r="J7" s="74"/>
      <c r="K7" s="74"/>
      <c r="L7" s="74"/>
      <c r="M7" s="74"/>
      <c r="N7" s="74"/>
      <c r="O7" s="75"/>
      <c r="P7" s="76" t="s">
        <v>3</v>
      </c>
      <c r="Q7" s="76"/>
      <c r="R7" s="76"/>
      <c r="S7" s="76"/>
      <c r="T7" s="76"/>
      <c r="U7" s="76"/>
      <c r="V7" s="76"/>
      <c r="W7" s="76" t="s">
        <v>4</v>
      </c>
      <c r="X7" s="76"/>
      <c r="Y7" s="76"/>
      <c r="Z7" s="76"/>
      <c r="AA7" s="76"/>
      <c r="AB7" s="76"/>
      <c r="AC7" s="76"/>
      <c r="AD7" s="76" t="s">
        <v>5</v>
      </c>
      <c r="AE7" s="76"/>
      <c r="AF7" s="76"/>
      <c r="AG7" s="76"/>
      <c r="AH7" s="76"/>
      <c r="AI7" s="76"/>
      <c r="AJ7" s="76"/>
      <c r="AK7" s="4"/>
      <c r="AL7" s="76" t="s">
        <v>6</v>
      </c>
      <c r="AM7" s="76"/>
      <c r="AN7" s="76"/>
      <c r="AO7" s="76"/>
      <c r="AP7" s="76"/>
      <c r="AQ7" s="76"/>
      <c r="AR7" s="76"/>
      <c r="AS7" s="76"/>
      <c r="AT7" s="73" t="s">
        <v>7</v>
      </c>
      <c r="AU7" s="74"/>
      <c r="AV7" s="74"/>
      <c r="AW7" s="74"/>
      <c r="AX7" s="74"/>
      <c r="AY7" s="74"/>
      <c r="AZ7" s="74"/>
      <c r="BA7" s="74"/>
      <c r="BB7" s="76" t="s">
        <v>8</v>
      </c>
      <c r="BC7" s="76"/>
      <c r="BD7" s="76"/>
      <c r="BE7" s="76"/>
      <c r="BF7" s="76"/>
      <c r="BG7" s="76"/>
      <c r="BH7" s="76"/>
      <c r="BI7" s="76"/>
      <c r="BJ7" s="3"/>
      <c r="BK7" s="3"/>
      <c r="BL7" s="5" t="s">
        <v>9</v>
      </c>
      <c r="BM7" s="6"/>
      <c r="BN7" s="6"/>
      <c r="BO7" s="6"/>
      <c r="BP7" s="6"/>
      <c r="BQ7" s="6"/>
      <c r="BR7" s="6"/>
      <c r="BS7" s="6"/>
      <c r="BT7" s="6"/>
      <c r="BU7" s="6"/>
      <c r="BV7" s="6"/>
      <c r="BW7" s="6"/>
      <c r="BX7" s="6"/>
      <c r="BY7" s="7"/>
    </row>
    <row r="8" spans="1:78" ht="18.75" customHeight="1" x14ac:dyDescent="0.15">
      <c r="A8" s="2"/>
      <c r="B8" s="77" t="str">
        <f>データ!$I$6</f>
        <v>法適用</v>
      </c>
      <c r="C8" s="78"/>
      <c r="D8" s="78"/>
      <c r="E8" s="78"/>
      <c r="F8" s="78"/>
      <c r="G8" s="78"/>
      <c r="H8" s="78"/>
      <c r="I8" s="77" t="str">
        <f>データ!$J$6</f>
        <v>水道事業</v>
      </c>
      <c r="J8" s="78"/>
      <c r="K8" s="78"/>
      <c r="L8" s="78"/>
      <c r="M8" s="78"/>
      <c r="N8" s="78"/>
      <c r="O8" s="79"/>
      <c r="P8" s="80" t="str">
        <f>データ!$K$6</f>
        <v>簡易水道事業</v>
      </c>
      <c r="Q8" s="80"/>
      <c r="R8" s="80"/>
      <c r="S8" s="80"/>
      <c r="T8" s="80"/>
      <c r="U8" s="80"/>
      <c r="V8" s="80"/>
      <c r="W8" s="80" t="str">
        <f>データ!$L$6</f>
        <v>C2</v>
      </c>
      <c r="X8" s="80"/>
      <c r="Y8" s="80"/>
      <c r="Z8" s="80"/>
      <c r="AA8" s="80"/>
      <c r="AB8" s="80"/>
      <c r="AC8" s="80"/>
      <c r="AD8" s="80" t="str">
        <f>データ!$M$6</f>
        <v>非設置</v>
      </c>
      <c r="AE8" s="80"/>
      <c r="AF8" s="80"/>
      <c r="AG8" s="80"/>
      <c r="AH8" s="80"/>
      <c r="AI8" s="80"/>
      <c r="AJ8" s="80"/>
      <c r="AK8" s="4"/>
      <c r="AL8" s="68">
        <f>データ!$R$6</f>
        <v>39284</v>
      </c>
      <c r="AM8" s="68"/>
      <c r="AN8" s="68"/>
      <c r="AO8" s="68"/>
      <c r="AP8" s="68"/>
      <c r="AQ8" s="68"/>
      <c r="AR8" s="68"/>
      <c r="AS8" s="68"/>
      <c r="AT8" s="64">
        <f>データ!$S$6</f>
        <v>243.54</v>
      </c>
      <c r="AU8" s="65"/>
      <c r="AV8" s="65"/>
      <c r="AW8" s="65"/>
      <c r="AX8" s="65"/>
      <c r="AY8" s="65"/>
      <c r="AZ8" s="65"/>
      <c r="BA8" s="65"/>
      <c r="BB8" s="67">
        <f>データ!$T$6</f>
        <v>161.30000000000001</v>
      </c>
      <c r="BC8" s="67"/>
      <c r="BD8" s="67"/>
      <c r="BE8" s="67"/>
      <c r="BF8" s="67"/>
      <c r="BG8" s="67"/>
      <c r="BH8" s="67"/>
      <c r="BI8" s="67"/>
      <c r="BJ8" s="3"/>
      <c r="BK8" s="3"/>
      <c r="BL8" s="71" t="s">
        <v>10</v>
      </c>
      <c r="BM8" s="72"/>
      <c r="BN8" s="8" t="s">
        <v>11</v>
      </c>
      <c r="BO8" s="9"/>
      <c r="BP8" s="9"/>
      <c r="BQ8" s="9"/>
      <c r="BR8" s="9"/>
      <c r="BS8" s="9"/>
      <c r="BT8" s="9"/>
      <c r="BU8" s="9"/>
      <c r="BV8" s="9"/>
      <c r="BW8" s="9"/>
      <c r="BX8" s="9"/>
      <c r="BY8" s="10"/>
    </row>
    <row r="9" spans="1:78" ht="18.75" customHeight="1" x14ac:dyDescent="0.15">
      <c r="A9" s="2"/>
      <c r="B9" s="73" t="s">
        <v>12</v>
      </c>
      <c r="C9" s="74"/>
      <c r="D9" s="74"/>
      <c r="E9" s="74"/>
      <c r="F9" s="74"/>
      <c r="G9" s="74"/>
      <c r="H9" s="74"/>
      <c r="I9" s="73" t="s">
        <v>13</v>
      </c>
      <c r="J9" s="74"/>
      <c r="K9" s="74"/>
      <c r="L9" s="74"/>
      <c r="M9" s="74"/>
      <c r="N9" s="74"/>
      <c r="O9" s="75"/>
      <c r="P9" s="76" t="s">
        <v>14</v>
      </c>
      <c r="Q9" s="76"/>
      <c r="R9" s="76"/>
      <c r="S9" s="76"/>
      <c r="T9" s="76"/>
      <c r="U9" s="76"/>
      <c r="V9" s="76"/>
      <c r="W9" s="76" t="s">
        <v>15</v>
      </c>
      <c r="X9" s="76"/>
      <c r="Y9" s="76"/>
      <c r="Z9" s="76"/>
      <c r="AA9" s="76"/>
      <c r="AB9" s="76"/>
      <c r="AC9" s="76"/>
      <c r="AD9" s="2"/>
      <c r="AE9" s="2"/>
      <c r="AF9" s="2"/>
      <c r="AG9" s="2"/>
      <c r="AH9" s="4"/>
      <c r="AI9" s="4"/>
      <c r="AJ9" s="4"/>
      <c r="AK9" s="4"/>
      <c r="AL9" s="76" t="s">
        <v>16</v>
      </c>
      <c r="AM9" s="76"/>
      <c r="AN9" s="76"/>
      <c r="AO9" s="76"/>
      <c r="AP9" s="76"/>
      <c r="AQ9" s="76"/>
      <c r="AR9" s="76"/>
      <c r="AS9" s="76"/>
      <c r="AT9" s="73" t="s">
        <v>17</v>
      </c>
      <c r="AU9" s="74"/>
      <c r="AV9" s="74"/>
      <c r="AW9" s="74"/>
      <c r="AX9" s="74"/>
      <c r="AY9" s="74"/>
      <c r="AZ9" s="74"/>
      <c r="BA9" s="74"/>
      <c r="BB9" s="76" t="s">
        <v>18</v>
      </c>
      <c r="BC9" s="76"/>
      <c r="BD9" s="76"/>
      <c r="BE9" s="76"/>
      <c r="BF9" s="76"/>
      <c r="BG9" s="76"/>
      <c r="BH9" s="76"/>
      <c r="BI9" s="76"/>
      <c r="BJ9" s="3"/>
      <c r="BK9" s="3"/>
      <c r="BL9" s="62" t="s">
        <v>19</v>
      </c>
      <c r="BM9" s="63"/>
      <c r="BN9" s="11" t="s">
        <v>20</v>
      </c>
      <c r="BO9" s="12"/>
      <c r="BP9" s="12"/>
      <c r="BQ9" s="12"/>
      <c r="BR9" s="12"/>
      <c r="BS9" s="12"/>
      <c r="BT9" s="12"/>
      <c r="BU9" s="12"/>
      <c r="BV9" s="12"/>
      <c r="BW9" s="12"/>
      <c r="BX9" s="12"/>
      <c r="BY9" s="13"/>
    </row>
    <row r="10" spans="1:78" ht="18.75" customHeight="1" x14ac:dyDescent="0.15">
      <c r="A10" s="2"/>
      <c r="B10" s="64" t="str">
        <f>データ!$N$6</f>
        <v>-</v>
      </c>
      <c r="C10" s="65"/>
      <c r="D10" s="65"/>
      <c r="E10" s="65"/>
      <c r="F10" s="65"/>
      <c r="G10" s="65"/>
      <c r="H10" s="65"/>
      <c r="I10" s="64">
        <f>データ!$O$6</f>
        <v>49.22</v>
      </c>
      <c r="J10" s="65"/>
      <c r="K10" s="65"/>
      <c r="L10" s="65"/>
      <c r="M10" s="65"/>
      <c r="N10" s="65"/>
      <c r="O10" s="66"/>
      <c r="P10" s="67">
        <f>データ!$P$6</f>
        <v>16.28</v>
      </c>
      <c r="Q10" s="67"/>
      <c r="R10" s="67"/>
      <c r="S10" s="67"/>
      <c r="T10" s="67"/>
      <c r="U10" s="67"/>
      <c r="V10" s="67"/>
      <c r="W10" s="68">
        <f>データ!$Q$6</f>
        <v>4950</v>
      </c>
      <c r="X10" s="68"/>
      <c r="Y10" s="68"/>
      <c r="Z10" s="68"/>
      <c r="AA10" s="68"/>
      <c r="AB10" s="68"/>
      <c r="AC10" s="68"/>
      <c r="AD10" s="2"/>
      <c r="AE10" s="2"/>
      <c r="AF10" s="2"/>
      <c r="AG10" s="2"/>
      <c r="AH10" s="4"/>
      <c r="AI10" s="4"/>
      <c r="AJ10" s="4"/>
      <c r="AK10" s="4"/>
      <c r="AL10" s="68">
        <f>データ!$U$6</f>
        <v>6375</v>
      </c>
      <c r="AM10" s="68"/>
      <c r="AN10" s="68"/>
      <c r="AO10" s="68"/>
      <c r="AP10" s="68"/>
      <c r="AQ10" s="68"/>
      <c r="AR10" s="68"/>
      <c r="AS10" s="68"/>
      <c r="AT10" s="64">
        <f>データ!$V$6</f>
        <v>63.9</v>
      </c>
      <c r="AU10" s="65"/>
      <c r="AV10" s="65"/>
      <c r="AW10" s="65"/>
      <c r="AX10" s="65"/>
      <c r="AY10" s="65"/>
      <c r="AZ10" s="65"/>
      <c r="BA10" s="65"/>
      <c r="BB10" s="67">
        <f>データ!$W$6</f>
        <v>99.77</v>
      </c>
      <c r="BC10" s="67"/>
      <c r="BD10" s="67"/>
      <c r="BE10" s="67"/>
      <c r="BF10" s="67"/>
      <c r="BG10" s="67"/>
      <c r="BH10" s="67"/>
      <c r="BI10" s="67"/>
      <c r="BJ10" s="2"/>
      <c r="BK10" s="2"/>
      <c r="BL10" s="69" t="s">
        <v>21</v>
      </c>
      <c r="BM10" s="70"/>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9" t="s">
        <v>112</v>
      </c>
      <c r="BM16" s="60"/>
      <c r="BN16" s="60"/>
      <c r="BO16" s="60"/>
      <c r="BP16" s="60"/>
      <c r="BQ16" s="60"/>
      <c r="BR16" s="60"/>
      <c r="BS16" s="60"/>
      <c r="BT16" s="60"/>
      <c r="BU16" s="60"/>
      <c r="BV16" s="60"/>
      <c r="BW16" s="60"/>
      <c r="BX16" s="60"/>
      <c r="BY16" s="60"/>
      <c r="BZ16" s="6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9"/>
      <c r="BM17" s="60"/>
      <c r="BN17" s="60"/>
      <c r="BO17" s="60"/>
      <c r="BP17" s="60"/>
      <c r="BQ17" s="60"/>
      <c r="BR17" s="60"/>
      <c r="BS17" s="60"/>
      <c r="BT17" s="60"/>
      <c r="BU17" s="60"/>
      <c r="BV17" s="60"/>
      <c r="BW17" s="60"/>
      <c r="BX17" s="60"/>
      <c r="BY17" s="60"/>
      <c r="BZ17" s="6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9"/>
      <c r="BM18" s="60"/>
      <c r="BN18" s="60"/>
      <c r="BO18" s="60"/>
      <c r="BP18" s="60"/>
      <c r="BQ18" s="60"/>
      <c r="BR18" s="60"/>
      <c r="BS18" s="60"/>
      <c r="BT18" s="60"/>
      <c r="BU18" s="60"/>
      <c r="BV18" s="60"/>
      <c r="BW18" s="60"/>
      <c r="BX18" s="60"/>
      <c r="BY18" s="60"/>
      <c r="BZ18" s="6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9"/>
      <c r="BM19" s="60"/>
      <c r="BN19" s="60"/>
      <c r="BO19" s="60"/>
      <c r="BP19" s="60"/>
      <c r="BQ19" s="60"/>
      <c r="BR19" s="60"/>
      <c r="BS19" s="60"/>
      <c r="BT19" s="60"/>
      <c r="BU19" s="60"/>
      <c r="BV19" s="60"/>
      <c r="BW19" s="60"/>
      <c r="BX19" s="60"/>
      <c r="BY19" s="60"/>
      <c r="BZ19" s="6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9"/>
      <c r="BM20" s="60"/>
      <c r="BN20" s="60"/>
      <c r="BO20" s="60"/>
      <c r="BP20" s="60"/>
      <c r="BQ20" s="60"/>
      <c r="BR20" s="60"/>
      <c r="BS20" s="60"/>
      <c r="BT20" s="60"/>
      <c r="BU20" s="60"/>
      <c r="BV20" s="60"/>
      <c r="BW20" s="60"/>
      <c r="BX20" s="60"/>
      <c r="BY20" s="60"/>
      <c r="BZ20" s="6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9"/>
      <c r="BM21" s="60"/>
      <c r="BN21" s="60"/>
      <c r="BO21" s="60"/>
      <c r="BP21" s="60"/>
      <c r="BQ21" s="60"/>
      <c r="BR21" s="60"/>
      <c r="BS21" s="60"/>
      <c r="BT21" s="60"/>
      <c r="BU21" s="60"/>
      <c r="BV21" s="60"/>
      <c r="BW21" s="60"/>
      <c r="BX21" s="60"/>
      <c r="BY21" s="60"/>
      <c r="BZ21" s="6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9"/>
      <c r="BM22" s="60"/>
      <c r="BN22" s="60"/>
      <c r="BO22" s="60"/>
      <c r="BP22" s="60"/>
      <c r="BQ22" s="60"/>
      <c r="BR22" s="60"/>
      <c r="BS22" s="60"/>
      <c r="BT22" s="60"/>
      <c r="BU22" s="60"/>
      <c r="BV22" s="60"/>
      <c r="BW22" s="60"/>
      <c r="BX22" s="60"/>
      <c r="BY22" s="60"/>
      <c r="BZ22" s="6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9"/>
      <c r="BM23" s="60"/>
      <c r="BN23" s="60"/>
      <c r="BO23" s="60"/>
      <c r="BP23" s="60"/>
      <c r="BQ23" s="60"/>
      <c r="BR23" s="60"/>
      <c r="BS23" s="60"/>
      <c r="BT23" s="60"/>
      <c r="BU23" s="60"/>
      <c r="BV23" s="60"/>
      <c r="BW23" s="60"/>
      <c r="BX23" s="60"/>
      <c r="BY23" s="60"/>
      <c r="BZ23" s="6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9"/>
      <c r="BM24" s="60"/>
      <c r="BN24" s="60"/>
      <c r="BO24" s="60"/>
      <c r="BP24" s="60"/>
      <c r="BQ24" s="60"/>
      <c r="BR24" s="60"/>
      <c r="BS24" s="60"/>
      <c r="BT24" s="60"/>
      <c r="BU24" s="60"/>
      <c r="BV24" s="60"/>
      <c r="BW24" s="60"/>
      <c r="BX24" s="60"/>
      <c r="BY24" s="60"/>
      <c r="BZ24" s="6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9"/>
      <c r="BM25" s="60"/>
      <c r="BN25" s="60"/>
      <c r="BO25" s="60"/>
      <c r="BP25" s="60"/>
      <c r="BQ25" s="60"/>
      <c r="BR25" s="60"/>
      <c r="BS25" s="60"/>
      <c r="BT25" s="60"/>
      <c r="BU25" s="60"/>
      <c r="BV25" s="60"/>
      <c r="BW25" s="60"/>
      <c r="BX25" s="60"/>
      <c r="BY25" s="60"/>
      <c r="BZ25" s="6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9"/>
      <c r="BM26" s="60"/>
      <c r="BN26" s="60"/>
      <c r="BO26" s="60"/>
      <c r="BP26" s="60"/>
      <c r="BQ26" s="60"/>
      <c r="BR26" s="60"/>
      <c r="BS26" s="60"/>
      <c r="BT26" s="60"/>
      <c r="BU26" s="60"/>
      <c r="BV26" s="60"/>
      <c r="BW26" s="60"/>
      <c r="BX26" s="60"/>
      <c r="BY26" s="60"/>
      <c r="BZ26" s="6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9"/>
      <c r="BM27" s="60"/>
      <c r="BN27" s="60"/>
      <c r="BO27" s="60"/>
      <c r="BP27" s="60"/>
      <c r="BQ27" s="60"/>
      <c r="BR27" s="60"/>
      <c r="BS27" s="60"/>
      <c r="BT27" s="60"/>
      <c r="BU27" s="60"/>
      <c r="BV27" s="60"/>
      <c r="BW27" s="60"/>
      <c r="BX27" s="60"/>
      <c r="BY27" s="60"/>
      <c r="BZ27" s="6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9"/>
      <c r="BM28" s="60"/>
      <c r="BN28" s="60"/>
      <c r="BO28" s="60"/>
      <c r="BP28" s="60"/>
      <c r="BQ28" s="60"/>
      <c r="BR28" s="60"/>
      <c r="BS28" s="60"/>
      <c r="BT28" s="60"/>
      <c r="BU28" s="60"/>
      <c r="BV28" s="60"/>
      <c r="BW28" s="60"/>
      <c r="BX28" s="60"/>
      <c r="BY28" s="60"/>
      <c r="BZ28" s="6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9"/>
      <c r="BM29" s="60"/>
      <c r="BN29" s="60"/>
      <c r="BO29" s="60"/>
      <c r="BP29" s="60"/>
      <c r="BQ29" s="60"/>
      <c r="BR29" s="60"/>
      <c r="BS29" s="60"/>
      <c r="BT29" s="60"/>
      <c r="BU29" s="60"/>
      <c r="BV29" s="60"/>
      <c r="BW29" s="60"/>
      <c r="BX29" s="60"/>
      <c r="BY29" s="60"/>
      <c r="BZ29" s="6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9"/>
      <c r="BM30" s="60"/>
      <c r="BN30" s="60"/>
      <c r="BO30" s="60"/>
      <c r="BP30" s="60"/>
      <c r="BQ30" s="60"/>
      <c r="BR30" s="60"/>
      <c r="BS30" s="60"/>
      <c r="BT30" s="60"/>
      <c r="BU30" s="60"/>
      <c r="BV30" s="60"/>
      <c r="BW30" s="60"/>
      <c r="BX30" s="60"/>
      <c r="BY30" s="60"/>
      <c r="BZ30" s="6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9"/>
      <c r="BM31" s="60"/>
      <c r="BN31" s="60"/>
      <c r="BO31" s="60"/>
      <c r="BP31" s="60"/>
      <c r="BQ31" s="60"/>
      <c r="BR31" s="60"/>
      <c r="BS31" s="60"/>
      <c r="BT31" s="60"/>
      <c r="BU31" s="60"/>
      <c r="BV31" s="60"/>
      <c r="BW31" s="60"/>
      <c r="BX31" s="60"/>
      <c r="BY31" s="60"/>
      <c r="BZ31" s="6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9"/>
      <c r="BM32" s="60"/>
      <c r="BN32" s="60"/>
      <c r="BO32" s="60"/>
      <c r="BP32" s="60"/>
      <c r="BQ32" s="60"/>
      <c r="BR32" s="60"/>
      <c r="BS32" s="60"/>
      <c r="BT32" s="60"/>
      <c r="BU32" s="60"/>
      <c r="BV32" s="60"/>
      <c r="BW32" s="60"/>
      <c r="BX32" s="60"/>
      <c r="BY32" s="60"/>
      <c r="BZ32" s="6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9"/>
      <c r="BM33" s="60"/>
      <c r="BN33" s="60"/>
      <c r="BO33" s="60"/>
      <c r="BP33" s="60"/>
      <c r="BQ33" s="60"/>
      <c r="BR33" s="60"/>
      <c r="BS33" s="60"/>
      <c r="BT33" s="60"/>
      <c r="BU33" s="60"/>
      <c r="BV33" s="60"/>
      <c r="BW33" s="60"/>
      <c r="BX33" s="60"/>
      <c r="BY33" s="60"/>
      <c r="BZ33" s="6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9"/>
      <c r="BM34" s="60"/>
      <c r="BN34" s="60"/>
      <c r="BO34" s="60"/>
      <c r="BP34" s="60"/>
      <c r="BQ34" s="60"/>
      <c r="BR34" s="60"/>
      <c r="BS34" s="60"/>
      <c r="BT34" s="60"/>
      <c r="BU34" s="60"/>
      <c r="BV34" s="60"/>
      <c r="BW34" s="60"/>
      <c r="BX34" s="60"/>
      <c r="BY34" s="60"/>
      <c r="BZ34" s="6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9"/>
      <c r="BM35" s="60"/>
      <c r="BN35" s="60"/>
      <c r="BO35" s="60"/>
      <c r="BP35" s="60"/>
      <c r="BQ35" s="60"/>
      <c r="BR35" s="60"/>
      <c r="BS35" s="60"/>
      <c r="BT35" s="60"/>
      <c r="BU35" s="60"/>
      <c r="BV35" s="60"/>
      <c r="BW35" s="60"/>
      <c r="BX35" s="60"/>
      <c r="BY35" s="60"/>
      <c r="BZ35" s="6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9"/>
      <c r="BM36" s="60"/>
      <c r="BN36" s="60"/>
      <c r="BO36" s="60"/>
      <c r="BP36" s="60"/>
      <c r="BQ36" s="60"/>
      <c r="BR36" s="60"/>
      <c r="BS36" s="60"/>
      <c r="BT36" s="60"/>
      <c r="BU36" s="60"/>
      <c r="BV36" s="60"/>
      <c r="BW36" s="60"/>
      <c r="BX36" s="60"/>
      <c r="BY36" s="60"/>
      <c r="BZ36" s="6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9"/>
      <c r="BM37" s="60"/>
      <c r="BN37" s="60"/>
      <c r="BO37" s="60"/>
      <c r="BP37" s="60"/>
      <c r="BQ37" s="60"/>
      <c r="BR37" s="60"/>
      <c r="BS37" s="60"/>
      <c r="BT37" s="60"/>
      <c r="BU37" s="60"/>
      <c r="BV37" s="60"/>
      <c r="BW37" s="60"/>
      <c r="BX37" s="60"/>
      <c r="BY37" s="60"/>
      <c r="BZ37" s="6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9"/>
      <c r="BM38" s="60"/>
      <c r="BN38" s="60"/>
      <c r="BO38" s="60"/>
      <c r="BP38" s="60"/>
      <c r="BQ38" s="60"/>
      <c r="BR38" s="60"/>
      <c r="BS38" s="60"/>
      <c r="BT38" s="60"/>
      <c r="BU38" s="60"/>
      <c r="BV38" s="60"/>
      <c r="BW38" s="60"/>
      <c r="BX38" s="60"/>
      <c r="BY38" s="60"/>
      <c r="BZ38" s="6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9"/>
      <c r="BM39" s="60"/>
      <c r="BN39" s="60"/>
      <c r="BO39" s="60"/>
      <c r="BP39" s="60"/>
      <c r="BQ39" s="60"/>
      <c r="BR39" s="60"/>
      <c r="BS39" s="60"/>
      <c r="BT39" s="60"/>
      <c r="BU39" s="60"/>
      <c r="BV39" s="60"/>
      <c r="BW39" s="60"/>
      <c r="BX39" s="60"/>
      <c r="BY39" s="60"/>
      <c r="BZ39" s="6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9"/>
      <c r="BM40" s="60"/>
      <c r="BN40" s="60"/>
      <c r="BO40" s="60"/>
      <c r="BP40" s="60"/>
      <c r="BQ40" s="60"/>
      <c r="BR40" s="60"/>
      <c r="BS40" s="60"/>
      <c r="BT40" s="60"/>
      <c r="BU40" s="60"/>
      <c r="BV40" s="60"/>
      <c r="BW40" s="60"/>
      <c r="BX40" s="60"/>
      <c r="BY40" s="60"/>
      <c r="BZ40" s="6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9"/>
      <c r="BM41" s="60"/>
      <c r="BN41" s="60"/>
      <c r="BO41" s="60"/>
      <c r="BP41" s="60"/>
      <c r="BQ41" s="60"/>
      <c r="BR41" s="60"/>
      <c r="BS41" s="60"/>
      <c r="BT41" s="60"/>
      <c r="BU41" s="60"/>
      <c r="BV41" s="60"/>
      <c r="BW41" s="60"/>
      <c r="BX41" s="60"/>
      <c r="BY41" s="60"/>
      <c r="BZ41" s="6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9"/>
      <c r="BM42" s="60"/>
      <c r="BN42" s="60"/>
      <c r="BO42" s="60"/>
      <c r="BP42" s="60"/>
      <c r="BQ42" s="60"/>
      <c r="BR42" s="60"/>
      <c r="BS42" s="60"/>
      <c r="BT42" s="60"/>
      <c r="BU42" s="60"/>
      <c r="BV42" s="60"/>
      <c r="BW42" s="60"/>
      <c r="BX42" s="60"/>
      <c r="BY42" s="60"/>
      <c r="BZ42" s="6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9"/>
      <c r="BM43" s="60"/>
      <c r="BN43" s="60"/>
      <c r="BO43" s="60"/>
      <c r="BP43" s="60"/>
      <c r="BQ43" s="60"/>
      <c r="BR43" s="60"/>
      <c r="BS43" s="60"/>
      <c r="BT43" s="60"/>
      <c r="BU43" s="60"/>
      <c r="BV43" s="60"/>
      <c r="BW43" s="60"/>
      <c r="BX43" s="60"/>
      <c r="BY43" s="60"/>
      <c r="BZ43" s="6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9"/>
      <c r="BM44" s="60"/>
      <c r="BN44" s="60"/>
      <c r="BO44" s="60"/>
      <c r="BP44" s="60"/>
      <c r="BQ44" s="60"/>
      <c r="BR44" s="60"/>
      <c r="BS44" s="60"/>
      <c r="BT44" s="60"/>
      <c r="BU44" s="60"/>
      <c r="BV44" s="60"/>
      <c r="BW44" s="60"/>
      <c r="BX44" s="60"/>
      <c r="BY44" s="60"/>
      <c r="BZ44" s="6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2" t="s">
        <v>113</v>
      </c>
      <c r="BM47" s="93"/>
      <c r="BN47" s="93"/>
      <c r="BO47" s="93"/>
      <c r="BP47" s="93"/>
      <c r="BQ47" s="93"/>
      <c r="BR47" s="93"/>
      <c r="BS47" s="93"/>
      <c r="BT47" s="93"/>
      <c r="BU47" s="93"/>
      <c r="BV47" s="93"/>
      <c r="BW47" s="93"/>
      <c r="BX47" s="93"/>
      <c r="BY47" s="93"/>
      <c r="BZ47" s="9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2"/>
      <c r="BM48" s="93"/>
      <c r="BN48" s="93"/>
      <c r="BO48" s="93"/>
      <c r="BP48" s="93"/>
      <c r="BQ48" s="93"/>
      <c r="BR48" s="93"/>
      <c r="BS48" s="93"/>
      <c r="BT48" s="93"/>
      <c r="BU48" s="93"/>
      <c r="BV48" s="93"/>
      <c r="BW48" s="93"/>
      <c r="BX48" s="93"/>
      <c r="BY48" s="93"/>
      <c r="BZ48" s="9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2"/>
      <c r="BM49" s="93"/>
      <c r="BN49" s="93"/>
      <c r="BO49" s="93"/>
      <c r="BP49" s="93"/>
      <c r="BQ49" s="93"/>
      <c r="BR49" s="93"/>
      <c r="BS49" s="93"/>
      <c r="BT49" s="93"/>
      <c r="BU49" s="93"/>
      <c r="BV49" s="93"/>
      <c r="BW49" s="93"/>
      <c r="BX49" s="93"/>
      <c r="BY49" s="93"/>
      <c r="BZ49" s="9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2"/>
      <c r="BM50" s="93"/>
      <c r="BN50" s="93"/>
      <c r="BO50" s="93"/>
      <c r="BP50" s="93"/>
      <c r="BQ50" s="93"/>
      <c r="BR50" s="93"/>
      <c r="BS50" s="93"/>
      <c r="BT50" s="93"/>
      <c r="BU50" s="93"/>
      <c r="BV50" s="93"/>
      <c r="BW50" s="93"/>
      <c r="BX50" s="93"/>
      <c r="BY50" s="93"/>
      <c r="BZ50" s="9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2"/>
      <c r="BM51" s="93"/>
      <c r="BN51" s="93"/>
      <c r="BO51" s="93"/>
      <c r="BP51" s="93"/>
      <c r="BQ51" s="93"/>
      <c r="BR51" s="93"/>
      <c r="BS51" s="93"/>
      <c r="BT51" s="93"/>
      <c r="BU51" s="93"/>
      <c r="BV51" s="93"/>
      <c r="BW51" s="93"/>
      <c r="BX51" s="93"/>
      <c r="BY51" s="93"/>
      <c r="BZ51" s="9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2"/>
      <c r="BM52" s="93"/>
      <c r="BN52" s="93"/>
      <c r="BO52" s="93"/>
      <c r="BP52" s="93"/>
      <c r="BQ52" s="93"/>
      <c r="BR52" s="93"/>
      <c r="BS52" s="93"/>
      <c r="BT52" s="93"/>
      <c r="BU52" s="93"/>
      <c r="BV52" s="93"/>
      <c r="BW52" s="93"/>
      <c r="BX52" s="93"/>
      <c r="BY52" s="93"/>
      <c r="BZ52" s="9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2"/>
      <c r="BM53" s="93"/>
      <c r="BN53" s="93"/>
      <c r="BO53" s="93"/>
      <c r="BP53" s="93"/>
      <c r="BQ53" s="93"/>
      <c r="BR53" s="93"/>
      <c r="BS53" s="93"/>
      <c r="BT53" s="93"/>
      <c r="BU53" s="93"/>
      <c r="BV53" s="93"/>
      <c r="BW53" s="93"/>
      <c r="BX53" s="93"/>
      <c r="BY53" s="93"/>
      <c r="BZ53" s="9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2"/>
      <c r="BM54" s="93"/>
      <c r="BN54" s="93"/>
      <c r="BO54" s="93"/>
      <c r="BP54" s="93"/>
      <c r="BQ54" s="93"/>
      <c r="BR54" s="93"/>
      <c r="BS54" s="93"/>
      <c r="BT54" s="93"/>
      <c r="BU54" s="93"/>
      <c r="BV54" s="93"/>
      <c r="BW54" s="93"/>
      <c r="BX54" s="93"/>
      <c r="BY54" s="93"/>
      <c r="BZ54" s="9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2"/>
      <c r="BM55" s="93"/>
      <c r="BN55" s="93"/>
      <c r="BO55" s="93"/>
      <c r="BP55" s="93"/>
      <c r="BQ55" s="93"/>
      <c r="BR55" s="93"/>
      <c r="BS55" s="93"/>
      <c r="BT55" s="93"/>
      <c r="BU55" s="93"/>
      <c r="BV55" s="93"/>
      <c r="BW55" s="93"/>
      <c r="BX55" s="93"/>
      <c r="BY55" s="93"/>
      <c r="BZ55" s="9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2"/>
      <c r="BM56" s="93"/>
      <c r="BN56" s="93"/>
      <c r="BO56" s="93"/>
      <c r="BP56" s="93"/>
      <c r="BQ56" s="93"/>
      <c r="BR56" s="93"/>
      <c r="BS56" s="93"/>
      <c r="BT56" s="93"/>
      <c r="BU56" s="93"/>
      <c r="BV56" s="93"/>
      <c r="BW56" s="93"/>
      <c r="BX56" s="93"/>
      <c r="BY56" s="93"/>
      <c r="BZ56" s="9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2"/>
      <c r="BM57" s="93"/>
      <c r="BN57" s="93"/>
      <c r="BO57" s="93"/>
      <c r="BP57" s="93"/>
      <c r="BQ57" s="93"/>
      <c r="BR57" s="93"/>
      <c r="BS57" s="93"/>
      <c r="BT57" s="93"/>
      <c r="BU57" s="93"/>
      <c r="BV57" s="93"/>
      <c r="BW57" s="93"/>
      <c r="BX57" s="93"/>
      <c r="BY57" s="93"/>
      <c r="BZ57" s="9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2"/>
      <c r="BM58" s="93"/>
      <c r="BN58" s="93"/>
      <c r="BO58" s="93"/>
      <c r="BP58" s="93"/>
      <c r="BQ58" s="93"/>
      <c r="BR58" s="93"/>
      <c r="BS58" s="93"/>
      <c r="BT58" s="93"/>
      <c r="BU58" s="93"/>
      <c r="BV58" s="93"/>
      <c r="BW58" s="93"/>
      <c r="BX58" s="93"/>
      <c r="BY58" s="93"/>
      <c r="BZ58" s="9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2"/>
      <c r="BM59" s="93"/>
      <c r="BN59" s="93"/>
      <c r="BO59" s="93"/>
      <c r="BP59" s="93"/>
      <c r="BQ59" s="93"/>
      <c r="BR59" s="93"/>
      <c r="BS59" s="93"/>
      <c r="BT59" s="93"/>
      <c r="BU59" s="93"/>
      <c r="BV59" s="93"/>
      <c r="BW59" s="93"/>
      <c r="BX59" s="93"/>
      <c r="BY59" s="93"/>
      <c r="BZ59" s="94"/>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92"/>
      <c r="BM60" s="93"/>
      <c r="BN60" s="93"/>
      <c r="BO60" s="93"/>
      <c r="BP60" s="93"/>
      <c r="BQ60" s="93"/>
      <c r="BR60" s="93"/>
      <c r="BS60" s="93"/>
      <c r="BT60" s="93"/>
      <c r="BU60" s="93"/>
      <c r="BV60" s="93"/>
      <c r="BW60" s="93"/>
      <c r="BX60" s="93"/>
      <c r="BY60" s="93"/>
      <c r="BZ60" s="94"/>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92"/>
      <c r="BM61" s="93"/>
      <c r="BN61" s="93"/>
      <c r="BO61" s="93"/>
      <c r="BP61" s="93"/>
      <c r="BQ61" s="93"/>
      <c r="BR61" s="93"/>
      <c r="BS61" s="93"/>
      <c r="BT61" s="93"/>
      <c r="BU61" s="93"/>
      <c r="BV61" s="93"/>
      <c r="BW61" s="93"/>
      <c r="BX61" s="93"/>
      <c r="BY61" s="93"/>
      <c r="BZ61" s="9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2"/>
      <c r="BM62" s="93"/>
      <c r="BN62" s="93"/>
      <c r="BO62" s="93"/>
      <c r="BP62" s="93"/>
      <c r="BQ62" s="93"/>
      <c r="BR62" s="93"/>
      <c r="BS62" s="93"/>
      <c r="BT62" s="93"/>
      <c r="BU62" s="93"/>
      <c r="BV62" s="93"/>
      <c r="BW62" s="93"/>
      <c r="BX62" s="93"/>
      <c r="BY62" s="93"/>
      <c r="BZ62" s="9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2"/>
      <c r="BM63" s="93"/>
      <c r="BN63" s="93"/>
      <c r="BO63" s="93"/>
      <c r="BP63" s="93"/>
      <c r="BQ63" s="93"/>
      <c r="BR63" s="93"/>
      <c r="BS63" s="93"/>
      <c r="BT63" s="93"/>
      <c r="BU63" s="93"/>
      <c r="BV63" s="93"/>
      <c r="BW63" s="93"/>
      <c r="BX63" s="93"/>
      <c r="BY63" s="93"/>
      <c r="BZ63" s="9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2" t="s">
        <v>114</v>
      </c>
      <c r="BM66" s="93"/>
      <c r="BN66" s="93"/>
      <c r="BO66" s="93"/>
      <c r="BP66" s="93"/>
      <c r="BQ66" s="93"/>
      <c r="BR66" s="93"/>
      <c r="BS66" s="93"/>
      <c r="BT66" s="93"/>
      <c r="BU66" s="93"/>
      <c r="BV66" s="93"/>
      <c r="BW66" s="93"/>
      <c r="BX66" s="93"/>
      <c r="BY66" s="93"/>
      <c r="BZ66" s="9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2"/>
      <c r="BM67" s="93"/>
      <c r="BN67" s="93"/>
      <c r="BO67" s="93"/>
      <c r="BP67" s="93"/>
      <c r="BQ67" s="93"/>
      <c r="BR67" s="93"/>
      <c r="BS67" s="93"/>
      <c r="BT67" s="93"/>
      <c r="BU67" s="93"/>
      <c r="BV67" s="93"/>
      <c r="BW67" s="93"/>
      <c r="BX67" s="93"/>
      <c r="BY67" s="93"/>
      <c r="BZ67" s="9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2"/>
      <c r="BM68" s="93"/>
      <c r="BN68" s="93"/>
      <c r="BO68" s="93"/>
      <c r="BP68" s="93"/>
      <c r="BQ68" s="93"/>
      <c r="BR68" s="93"/>
      <c r="BS68" s="93"/>
      <c r="BT68" s="93"/>
      <c r="BU68" s="93"/>
      <c r="BV68" s="93"/>
      <c r="BW68" s="93"/>
      <c r="BX68" s="93"/>
      <c r="BY68" s="93"/>
      <c r="BZ68" s="9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2"/>
      <c r="BM69" s="93"/>
      <c r="BN69" s="93"/>
      <c r="BO69" s="93"/>
      <c r="BP69" s="93"/>
      <c r="BQ69" s="93"/>
      <c r="BR69" s="93"/>
      <c r="BS69" s="93"/>
      <c r="BT69" s="93"/>
      <c r="BU69" s="93"/>
      <c r="BV69" s="93"/>
      <c r="BW69" s="93"/>
      <c r="BX69" s="93"/>
      <c r="BY69" s="93"/>
      <c r="BZ69" s="9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2"/>
      <c r="BM70" s="93"/>
      <c r="BN70" s="93"/>
      <c r="BO70" s="93"/>
      <c r="BP70" s="93"/>
      <c r="BQ70" s="93"/>
      <c r="BR70" s="93"/>
      <c r="BS70" s="93"/>
      <c r="BT70" s="93"/>
      <c r="BU70" s="93"/>
      <c r="BV70" s="93"/>
      <c r="BW70" s="93"/>
      <c r="BX70" s="93"/>
      <c r="BY70" s="93"/>
      <c r="BZ70" s="9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2"/>
      <c r="BM71" s="93"/>
      <c r="BN71" s="93"/>
      <c r="BO71" s="93"/>
      <c r="BP71" s="93"/>
      <c r="BQ71" s="93"/>
      <c r="BR71" s="93"/>
      <c r="BS71" s="93"/>
      <c r="BT71" s="93"/>
      <c r="BU71" s="93"/>
      <c r="BV71" s="93"/>
      <c r="BW71" s="93"/>
      <c r="BX71" s="93"/>
      <c r="BY71" s="93"/>
      <c r="BZ71" s="9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2"/>
      <c r="BM72" s="93"/>
      <c r="BN72" s="93"/>
      <c r="BO72" s="93"/>
      <c r="BP72" s="93"/>
      <c r="BQ72" s="93"/>
      <c r="BR72" s="93"/>
      <c r="BS72" s="93"/>
      <c r="BT72" s="93"/>
      <c r="BU72" s="93"/>
      <c r="BV72" s="93"/>
      <c r="BW72" s="93"/>
      <c r="BX72" s="93"/>
      <c r="BY72" s="93"/>
      <c r="BZ72" s="9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2"/>
      <c r="BM73" s="93"/>
      <c r="BN73" s="93"/>
      <c r="BO73" s="93"/>
      <c r="BP73" s="93"/>
      <c r="BQ73" s="93"/>
      <c r="BR73" s="93"/>
      <c r="BS73" s="93"/>
      <c r="BT73" s="93"/>
      <c r="BU73" s="93"/>
      <c r="BV73" s="93"/>
      <c r="BW73" s="93"/>
      <c r="BX73" s="93"/>
      <c r="BY73" s="93"/>
      <c r="BZ73" s="9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2"/>
      <c r="BM74" s="93"/>
      <c r="BN74" s="93"/>
      <c r="BO74" s="93"/>
      <c r="BP74" s="93"/>
      <c r="BQ74" s="93"/>
      <c r="BR74" s="93"/>
      <c r="BS74" s="93"/>
      <c r="BT74" s="93"/>
      <c r="BU74" s="93"/>
      <c r="BV74" s="93"/>
      <c r="BW74" s="93"/>
      <c r="BX74" s="93"/>
      <c r="BY74" s="93"/>
      <c r="BZ74" s="9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2"/>
      <c r="BM75" s="93"/>
      <c r="BN75" s="93"/>
      <c r="BO75" s="93"/>
      <c r="BP75" s="93"/>
      <c r="BQ75" s="93"/>
      <c r="BR75" s="93"/>
      <c r="BS75" s="93"/>
      <c r="BT75" s="93"/>
      <c r="BU75" s="93"/>
      <c r="BV75" s="93"/>
      <c r="BW75" s="93"/>
      <c r="BX75" s="93"/>
      <c r="BY75" s="93"/>
      <c r="BZ75" s="9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2"/>
      <c r="BM76" s="93"/>
      <c r="BN76" s="93"/>
      <c r="BO76" s="93"/>
      <c r="BP76" s="93"/>
      <c r="BQ76" s="93"/>
      <c r="BR76" s="93"/>
      <c r="BS76" s="93"/>
      <c r="BT76" s="93"/>
      <c r="BU76" s="93"/>
      <c r="BV76" s="93"/>
      <c r="BW76" s="93"/>
      <c r="BX76" s="93"/>
      <c r="BY76" s="93"/>
      <c r="BZ76" s="9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2"/>
      <c r="BM77" s="93"/>
      <c r="BN77" s="93"/>
      <c r="BO77" s="93"/>
      <c r="BP77" s="93"/>
      <c r="BQ77" s="93"/>
      <c r="BR77" s="93"/>
      <c r="BS77" s="93"/>
      <c r="BT77" s="93"/>
      <c r="BU77" s="93"/>
      <c r="BV77" s="93"/>
      <c r="BW77" s="93"/>
      <c r="BX77" s="93"/>
      <c r="BY77" s="93"/>
      <c r="BZ77" s="9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2"/>
      <c r="BM78" s="93"/>
      <c r="BN78" s="93"/>
      <c r="BO78" s="93"/>
      <c r="BP78" s="93"/>
      <c r="BQ78" s="93"/>
      <c r="BR78" s="93"/>
      <c r="BS78" s="93"/>
      <c r="BT78" s="93"/>
      <c r="BU78" s="93"/>
      <c r="BV78" s="93"/>
      <c r="BW78" s="93"/>
      <c r="BX78" s="93"/>
      <c r="BY78" s="93"/>
      <c r="BZ78" s="9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2"/>
      <c r="BM79" s="93"/>
      <c r="BN79" s="93"/>
      <c r="BO79" s="93"/>
      <c r="BP79" s="93"/>
      <c r="BQ79" s="93"/>
      <c r="BR79" s="93"/>
      <c r="BS79" s="93"/>
      <c r="BT79" s="93"/>
      <c r="BU79" s="93"/>
      <c r="BV79" s="93"/>
      <c r="BW79" s="93"/>
      <c r="BX79" s="93"/>
      <c r="BY79" s="93"/>
      <c r="BZ79" s="9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2"/>
      <c r="BM80" s="93"/>
      <c r="BN80" s="93"/>
      <c r="BO80" s="93"/>
      <c r="BP80" s="93"/>
      <c r="BQ80" s="93"/>
      <c r="BR80" s="93"/>
      <c r="BS80" s="93"/>
      <c r="BT80" s="93"/>
      <c r="BU80" s="93"/>
      <c r="BV80" s="93"/>
      <c r="BW80" s="93"/>
      <c r="BX80" s="93"/>
      <c r="BY80" s="93"/>
      <c r="BZ80" s="9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2"/>
      <c r="BM81" s="93"/>
      <c r="BN81" s="93"/>
      <c r="BO81" s="93"/>
      <c r="BP81" s="93"/>
      <c r="BQ81" s="93"/>
      <c r="BR81" s="93"/>
      <c r="BS81" s="93"/>
      <c r="BT81" s="93"/>
      <c r="BU81" s="93"/>
      <c r="BV81" s="93"/>
      <c r="BW81" s="93"/>
      <c r="BX81" s="93"/>
      <c r="BY81" s="93"/>
      <c r="BZ81" s="9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5"/>
      <c r="BM82" s="96"/>
      <c r="BN82" s="96"/>
      <c r="BO82" s="96"/>
      <c r="BP82" s="96"/>
      <c r="BQ82" s="96"/>
      <c r="BR82" s="96"/>
      <c r="BS82" s="96"/>
      <c r="BT82" s="96"/>
      <c r="BU82" s="96"/>
      <c r="BV82" s="96"/>
      <c r="BW82" s="96"/>
      <c r="BX82" s="96"/>
      <c r="BY82" s="96"/>
      <c r="BZ82" s="9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EVNxcALKGj37EzdcUzNjvzlhkHumrBvib8TvHYYv3WOCJeIlel53uZ/jqQLfjYlbsnjm+pGgOzLAfrU31+nBIg==" saltValue="7WQQToCsN5qYBT1bjLgCD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29" t="s">
        <v>53</v>
      </c>
      <c r="B4" s="31"/>
      <c r="C4" s="31"/>
      <c r="D4" s="31"/>
      <c r="E4" s="31"/>
      <c r="F4" s="31"/>
      <c r="G4" s="31"/>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332071</v>
      </c>
      <c r="D6" s="34">
        <f t="shared" si="3"/>
        <v>46</v>
      </c>
      <c r="E6" s="34">
        <f t="shared" si="3"/>
        <v>1</v>
      </c>
      <c r="F6" s="34">
        <f t="shared" si="3"/>
        <v>0</v>
      </c>
      <c r="G6" s="34">
        <f t="shared" si="3"/>
        <v>5</v>
      </c>
      <c r="H6" s="34" t="str">
        <f t="shared" si="3"/>
        <v>岡山県　井原市</v>
      </c>
      <c r="I6" s="34" t="str">
        <f t="shared" si="3"/>
        <v>法適用</v>
      </c>
      <c r="J6" s="34" t="str">
        <f t="shared" si="3"/>
        <v>水道事業</v>
      </c>
      <c r="K6" s="34" t="str">
        <f t="shared" si="3"/>
        <v>簡易水道事業</v>
      </c>
      <c r="L6" s="34" t="str">
        <f t="shared" si="3"/>
        <v>C2</v>
      </c>
      <c r="M6" s="34" t="str">
        <f t="shared" si="3"/>
        <v>非設置</v>
      </c>
      <c r="N6" s="35" t="str">
        <f t="shared" si="3"/>
        <v>-</v>
      </c>
      <c r="O6" s="35">
        <f t="shared" si="3"/>
        <v>49.22</v>
      </c>
      <c r="P6" s="35">
        <f t="shared" si="3"/>
        <v>16.28</v>
      </c>
      <c r="Q6" s="35">
        <f t="shared" si="3"/>
        <v>4950</v>
      </c>
      <c r="R6" s="35">
        <f t="shared" si="3"/>
        <v>39284</v>
      </c>
      <c r="S6" s="35">
        <f t="shared" si="3"/>
        <v>243.54</v>
      </c>
      <c r="T6" s="35">
        <f t="shared" si="3"/>
        <v>161.30000000000001</v>
      </c>
      <c r="U6" s="35">
        <f t="shared" si="3"/>
        <v>6375</v>
      </c>
      <c r="V6" s="35">
        <f t="shared" si="3"/>
        <v>63.9</v>
      </c>
      <c r="W6" s="35">
        <f t="shared" si="3"/>
        <v>99.77</v>
      </c>
      <c r="X6" s="36" t="str">
        <f>IF(X7="",NA(),X7)</f>
        <v>-</v>
      </c>
      <c r="Y6" s="36" t="str">
        <f t="shared" ref="Y6:AG6" si="4">IF(Y7="",NA(),Y7)</f>
        <v>-</v>
      </c>
      <c r="Z6" s="36" t="str">
        <f t="shared" si="4"/>
        <v>-</v>
      </c>
      <c r="AA6" s="36" t="str">
        <f t="shared" si="4"/>
        <v>-</v>
      </c>
      <c r="AB6" s="36">
        <f t="shared" si="4"/>
        <v>108.97</v>
      </c>
      <c r="AC6" s="36" t="str">
        <f t="shared" si="4"/>
        <v>-</v>
      </c>
      <c r="AD6" s="36" t="str">
        <f t="shared" si="4"/>
        <v>-</v>
      </c>
      <c r="AE6" s="36" t="str">
        <f t="shared" si="4"/>
        <v>-</v>
      </c>
      <c r="AF6" s="36" t="str">
        <f t="shared" si="4"/>
        <v>-</v>
      </c>
      <c r="AG6" s="36">
        <f t="shared" si="4"/>
        <v>103.57</v>
      </c>
      <c r="AH6" s="35" t="str">
        <f>IF(AH7="","",IF(AH7="-","【-】","【"&amp;SUBSTITUTE(TEXT(AH7,"#,##0.00"),"-","△")&amp;"】"))</f>
        <v>【102.33】</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6">
        <f t="shared" si="5"/>
        <v>5.78</v>
      </c>
      <c r="AS6" s="35" t="str">
        <f>IF(AS7="","",IF(AS7="-","【-】","【"&amp;SUBSTITUTE(TEXT(AS7,"#,##0.00"),"-","△")&amp;"】"))</f>
        <v>【31.02】</v>
      </c>
      <c r="AT6" s="36" t="str">
        <f>IF(AT7="",NA(),AT7)</f>
        <v>-</v>
      </c>
      <c r="AU6" s="36" t="str">
        <f t="shared" ref="AU6:BC6" si="6">IF(AU7="",NA(),AU7)</f>
        <v>-</v>
      </c>
      <c r="AV6" s="36" t="str">
        <f t="shared" si="6"/>
        <v>-</v>
      </c>
      <c r="AW6" s="36" t="str">
        <f t="shared" si="6"/>
        <v>-</v>
      </c>
      <c r="AX6" s="36">
        <f t="shared" si="6"/>
        <v>31.41</v>
      </c>
      <c r="AY6" s="36" t="str">
        <f t="shared" si="6"/>
        <v>-</v>
      </c>
      <c r="AZ6" s="36" t="str">
        <f t="shared" si="6"/>
        <v>-</v>
      </c>
      <c r="BA6" s="36" t="str">
        <f t="shared" si="6"/>
        <v>-</v>
      </c>
      <c r="BB6" s="36" t="str">
        <f t="shared" si="6"/>
        <v>-</v>
      </c>
      <c r="BC6" s="36">
        <f t="shared" si="6"/>
        <v>92.24</v>
      </c>
      <c r="BD6" s="35" t="str">
        <f>IF(BD7="","",IF(BD7="-","【-】","【"&amp;SUBSTITUTE(TEXT(BD7,"#,##0.00"),"-","△")&amp;"】"))</f>
        <v>【186.73】</v>
      </c>
      <c r="BE6" s="36" t="str">
        <f>IF(BE7="",NA(),BE7)</f>
        <v>-</v>
      </c>
      <c r="BF6" s="36" t="str">
        <f t="shared" ref="BF6:BN6" si="7">IF(BF7="",NA(),BF7)</f>
        <v>-</v>
      </c>
      <c r="BG6" s="36" t="str">
        <f t="shared" si="7"/>
        <v>-</v>
      </c>
      <c r="BH6" s="36" t="str">
        <f t="shared" si="7"/>
        <v>-</v>
      </c>
      <c r="BI6" s="36">
        <f t="shared" si="7"/>
        <v>2208.5700000000002</v>
      </c>
      <c r="BJ6" s="36" t="str">
        <f t="shared" si="7"/>
        <v>-</v>
      </c>
      <c r="BK6" s="36" t="str">
        <f t="shared" si="7"/>
        <v>-</v>
      </c>
      <c r="BL6" s="36" t="str">
        <f t="shared" si="7"/>
        <v>-</v>
      </c>
      <c r="BM6" s="36" t="str">
        <f t="shared" si="7"/>
        <v>-</v>
      </c>
      <c r="BN6" s="36">
        <f t="shared" si="7"/>
        <v>1546.97</v>
      </c>
      <c r="BO6" s="35" t="str">
        <f>IF(BO7="","",IF(BO7="-","【-】","【"&amp;SUBSTITUTE(TEXT(BO7,"#,##0.00"),"-","△")&amp;"】"))</f>
        <v>【1,187.50】</v>
      </c>
      <c r="BP6" s="36" t="str">
        <f>IF(BP7="",NA(),BP7)</f>
        <v>-</v>
      </c>
      <c r="BQ6" s="36" t="str">
        <f t="shared" ref="BQ6:BY6" si="8">IF(BQ7="",NA(),BQ7)</f>
        <v>-</v>
      </c>
      <c r="BR6" s="36" t="str">
        <f t="shared" si="8"/>
        <v>-</v>
      </c>
      <c r="BS6" s="36" t="str">
        <f t="shared" si="8"/>
        <v>-</v>
      </c>
      <c r="BT6" s="36">
        <f t="shared" si="8"/>
        <v>61.68</v>
      </c>
      <c r="BU6" s="36" t="str">
        <f t="shared" si="8"/>
        <v>-</v>
      </c>
      <c r="BV6" s="36" t="str">
        <f t="shared" si="8"/>
        <v>-</v>
      </c>
      <c r="BW6" s="36" t="str">
        <f t="shared" si="8"/>
        <v>-</v>
      </c>
      <c r="BX6" s="36" t="str">
        <f t="shared" si="8"/>
        <v>-</v>
      </c>
      <c r="BY6" s="36">
        <f t="shared" si="8"/>
        <v>51.1</v>
      </c>
      <c r="BZ6" s="35" t="str">
        <f>IF(BZ7="","",IF(BZ7="-","【-】","【"&amp;SUBSTITUTE(TEXT(BZ7,"#,##0.00"),"-","△")&amp;"】"))</f>
        <v>【58.90】</v>
      </c>
      <c r="CA6" s="36" t="str">
        <f>IF(CA7="",NA(),CA7)</f>
        <v>-</v>
      </c>
      <c r="CB6" s="36" t="str">
        <f t="shared" ref="CB6:CJ6" si="9">IF(CB7="",NA(),CB7)</f>
        <v>-</v>
      </c>
      <c r="CC6" s="36" t="str">
        <f t="shared" si="9"/>
        <v>-</v>
      </c>
      <c r="CD6" s="36" t="str">
        <f t="shared" si="9"/>
        <v>-</v>
      </c>
      <c r="CE6" s="36">
        <f t="shared" si="9"/>
        <v>286.99</v>
      </c>
      <c r="CF6" s="36" t="str">
        <f t="shared" si="9"/>
        <v>-</v>
      </c>
      <c r="CG6" s="36" t="str">
        <f t="shared" si="9"/>
        <v>-</v>
      </c>
      <c r="CH6" s="36" t="str">
        <f t="shared" si="9"/>
        <v>-</v>
      </c>
      <c r="CI6" s="36" t="str">
        <f t="shared" si="9"/>
        <v>-</v>
      </c>
      <c r="CJ6" s="36">
        <f t="shared" si="9"/>
        <v>269.64</v>
      </c>
      <c r="CK6" s="35" t="str">
        <f>IF(CK7="","",IF(CK7="-","【-】","【"&amp;SUBSTITUTE(TEXT(CK7,"#,##0.00"),"-","△")&amp;"】"))</f>
        <v>【281.77】</v>
      </c>
      <c r="CL6" s="36" t="str">
        <f>IF(CL7="",NA(),CL7)</f>
        <v>-</v>
      </c>
      <c r="CM6" s="36" t="str">
        <f t="shared" ref="CM6:CU6" si="10">IF(CM7="",NA(),CM7)</f>
        <v>-</v>
      </c>
      <c r="CN6" s="36" t="str">
        <f t="shared" si="10"/>
        <v>-</v>
      </c>
      <c r="CO6" s="36" t="str">
        <f t="shared" si="10"/>
        <v>-</v>
      </c>
      <c r="CP6" s="36">
        <f t="shared" si="10"/>
        <v>59.37</v>
      </c>
      <c r="CQ6" s="36" t="str">
        <f t="shared" si="10"/>
        <v>-</v>
      </c>
      <c r="CR6" s="36" t="str">
        <f t="shared" si="10"/>
        <v>-</v>
      </c>
      <c r="CS6" s="36" t="str">
        <f t="shared" si="10"/>
        <v>-</v>
      </c>
      <c r="CT6" s="36" t="str">
        <f t="shared" si="10"/>
        <v>-</v>
      </c>
      <c r="CU6" s="36">
        <f t="shared" si="10"/>
        <v>54.14</v>
      </c>
      <c r="CV6" s="35" t="str">
        <f>IF(CV7="","",IF(CV7="-","【-】","【"&amp;SUBSTITUTE(TEXT(CV7,"#,##0.00"),"-","△")&amp;"】"))</f>
        <v>【50.55】</v>
      </c>
      <c r="CW6" s="36" t="str">
        <f>IF(CW7="",NA(),CW7)</f>
        <v>-</v>
      </c>
      <c r="CX6" s="36" t="str">
        <f t="shared" ref="CX6:DF6" si="11">IF(CX7="",NA(),CX7)</f>
        <v>-</v>
      </c>
      <c r="CY6" s="36" t="str">
        <f t="shared" si="11"/>
        <v>-</v>
      </c>
      <c r="CZ6" s="36" t="str">
        <f t="shared" si="11"/>
        <v>-</v>
      </c>
      <c r="DA6" s="36">
        <f t="shared" si="11"/>
        <v>86.41</v>
      </c>
      <c r="DB6" s="36" t="str">
        <f t="shared" si="11"/>
        <v>-</v>
      </c>
      <c r="DC6" s="36" t="str">
        <f t="shared" si="11"/>
        <v>-</v>
      </c>
      <c r="DD6" s="36" t="str">
        <f t="shared" si="11"/>
        <v>-</v>
      </c>
      <c r="DE6" s="36" t="str">
        <f t="shared" si="11"/>
        <v>-</v>
      </c>
      <c r="DF6" s="36">
        <f t="shared" si="11"/>
        <v>76.239999999999995</v>
      </c>
      <c r="DG6" s="35" t="str">
        <f>IF(DG7="","",IF(DG7="-","【-】","【"&amp;SUBSTITUTE(TEXT(DG7,"#,##0.00"),"-","△")&amp;"】"))</f>
        <v>【75.11】</v>
      </c>
      <c r="DH6" s="36" t="str">
        <f>IF(DH7="",NA(),DH7)</f>
        <v>-</v>
      </c>
      <c r="DI6" s="36" t="str">
        <f t="shared" ref="DI6:DQ6" si="12">IF(DI7="",NA(),DI7)</f>
        <v>-</v>
      </c>
      <c r="DJ6" s="36" t="str">
        <f t="shared" si="12"/>
        <v>-</v>
      </c>
      <c r="DK6" s="36" t="str">
        <f t="shared" si="12"/>
        <v>-</v>
      </c>
      <c r="DL6" s="36">
        <f t="shared" si="12"/>
        <v>5.8</v>
      </c>
      <c r="DM6" s="36" t="str">
        <f t="shared" si="12"/>
        <v>-</v>
      </c>
      <c r="DN6" s="36" t="str">
        <f t="shared" si="12"/>
        <v>-</v>
      </c>
      <c r="DO6" s="36" t="str">
        <f t="shared" si="12"/>
        <v>-</v>
      </c>
      <c r="DP6" s="36" t="str">
        <f t="shared" si="12"/>
        <v>-</v>
      </c>
      <c r="DQ6" s="36">
        <f t="shared" si="12"/>
        <v>31.44</v>
      </c>
      <c r="DR6" s="35" t="str">
        <f>IF(DR7="","",IF(DR7="-","【-】","【"&amp;SUBSTITUTE(TEXT(DR7,"#,##0.00"),"-","△")&amp;"】"))</f>
        <v>【33.25】</v>
      </c>
      <c r="DS6" s="36" t="str">
        <f>IF(DS7="",NA(),DS7)</f>
        <v>-</v>
      </c>
      <c r="DT6" s="36" t="str">
        <f t="shared" ref="DT6:EB6" si="13">IF(DT7="",NA(),DT7)</f>
        <v>-</v>
      </c>
      <c r="DU6" s="36" t="str">
        <f t="shared" si="13"/>
        <v>-</v>
      </c>
      <c r="DV6" s="36" t="str">
        <f t="shared" si="13"/>
        <v>-</v>
      </c>
      <c r="DW6" s="35">
        <f t="shared" si="13"/>
        <v>0</v>
      </c>
      <c r="DX6" s="36" t="str">
        <f t="shared" si="13"/>
        <v>-</v>
      </c>
      <c r="DY6" s="36" t="str">
        <f t="shared" si="13"/>
        <v>-</v>
      </c>
      <c r="DZ6" s="36" t="str">
        <f t="shared" si="13"/>
        <v>-</v>
      </c>
      <c r="EA6" s="36" t="str">
        <f t="shared" si="13"/>
        <v>-</v>
      </c>
      <c r="EB6" s="36">
        <f t="shared" si="13"/>
        <v>10.78</v>
      </c>
      <c r="EC6" s="35" t="str">
        <f>IF(EC7="","",IF(EC7="-","【-】","【"&amp;SUBSTITUTE(TEXT(EC7,"#,##0.00"),"-","△")&amp;"】"))</f>
        <v>【17.19】</v>
      </c>
      <c r="ED6" s="36" t="str">
        <f>IF(ED7="",NA(),ED7)</f>
        <v>-</v>
      </c>
      <c r="EE6" s="36" t="str">
        <f t="shared" ref="EE6:EM6" si="14">IF(EE7="",NA(),EE7)</f>
        <v>-</v>
      </c>
      <c r="EF6" s="36" t="str">
        <f t="shared" si="14"/>
        <v>-</v>
      </c>
      <c r="EG6" s="36" t="str">
        <f t="shared" si="14"/>
        <v>-</v>
      </c>
      <c r="EH6" s="36">
        <f t="shared" si="14"/>
        <v>0.17</v>
      </c>
      <c r="EI6" s="36" t="str">
        <f t="shared" si="14"/>
        <v>-</v>
      </c>
      <c r="EJ6" s="36" t="str">
        <f t="shared" si="14"/>
        <v>-</v>
      </c>
      <c r="EK6" s="36" t="str">
        <f t="shared" si="14"/>
        <v>-</v>
      </c>
      <c r="EL6" s="36" t="str">
        <f t="shared" si="14"/>
        <v>-</v>
      </c>
      <c r="EM6" s="36">
        <f t="shared" si="14"/>
        <v>0.26</v>
      </c>
      <c r="EN6" s="35" t="str">
        <f>IF(EN7="","",IF(EN7="-","【-】","【"&amp;SUBSTITUTE(TEXT(EN7,"#,##0.00"),"-","△")&amp;"】"))</f>
        <v>【0.79】</v>
      </c>
    </row>
    <row r="7" spans="1:144" s="37" customFormat="1" x14ac:dyDescent="0.15">
      <c r="A7" s="29"/>
      <c r="B7" s="38">
        <v>2020</v>
      </c>
      <c r="C7" s="38">
        <v>332071</v>
      </c>
      <c r="D7" s="38">
        <v>46</v>
      </c>
      <c r="E7" s="38">
        <v>1</v>
      </c>
      <c r="F7" s="38">
        <v>0</v>
      </c>
      <c r="G7" s="38">
        <v>5</v>
      </c>
      <c r="H7" s="38" t="s">
        <v>93</v>
      </c>
      <c r="I7" s="38" t="s">
        <v>94</v>
      </c>
      <c r="J7" s="38" t="s">
        <v>95</v>
      </c>
      <c r="K7" s="38" t="s">
        <v>96</v>
      </c>
      <c r="L7" s="38" t="s">
        <v>97</v>
      </c>
      <c r="M7" s="38" t="s">
        <v>98</v>
      </c>
      <c r="N7" s="39" t="s">
        <v>99</v>
      </c>
      <c r="O7" s="39">
        <v>49.22</v>
      </c>
      <c r="P7" s="39">
        <v>16.28</v>
      </c>
      <c r="Q7" s="39">
        <v>4950</v>
      </c>
      <c r="R7" s="39">
        <v>39284</v>
      </c>
      <c r="S7" s="39">
        <v>243.54</v>
      </c>
      <c r="T7" s="39">
        <v>161.30000000000001</v>
      </c>
      <c r="U7" s="39">
        <v>6375</v>
      </c>
      <c r="V7" s="39">
        <v>63.9</v>
      </c>
      <c r="W7" s="39">
        <v>99.77</v>
      </c>
      <c r="X7" s="39" t="s">
        <v>99</v>
      </c>
      <c r="Y7" s="39" t="s">
        <v>99</v>
      </c>
      <c r="Z7" s="39" t="s">
        <v>99</v>
      </c>
      <c r="AA7" s="39" t="s">
        <v>99</v>
      </c>
      <c r="AB7" s="39">
        <v>108.97</v>
      </c>
      <c r="AC7" s="39" t="s">
        <v>99</v>
      </c>
      <c r="AD7" s="39" t="s">
        <v>99</v>
      </c>
      <c r="AE7" s="39" t="s">
        <v>99</v>
      </c>
      <c r="AF7" s="39" t="s">
        <v>99</v>
      </c>
      <c r="AG7" s="39">
        <v>103.57</v>
      </c>
      <c r="AH7" s="39">
        <v>102.33</v>
      </c>
      <c r="AI7" s="39" t="s">
        <v>99</v>
      </c>
      <c r="AJ7" s="39" t="s">
        <v>99</v>
      </c>
      <c r="AK7" s="39" t="s">
        <v>99</v>
      </c>
      <c r="AL7" s="39" t="s">
        <v>99</v>
      </c>
      <c r="AM7" s="39">
        <v>0</v>
      </c>
      <c r="AN7" s="39" t="s">
        <v>99</v>
      </c>
      <c r="AO7" s="39" t="s">
        <v>99</v>
      </c>
      <c r="AP7" s="39" t="s">
        <v>99</v>
      </c>
      <c r="AQ7" s="39" t="s">
        <v>99</v>
      </c>
      <c r="AR7" s="39">
        <v>5.78</v>
      </c>
      <c r="AS7" s="39">
        <v>31.02</v>
      </c>
      <c r="AT7" s="39" t="s">
        <v>99</v>
      </c>
      <c r="AU7" s="39" t="s">
        <v>99</v>
      </c>
      <c r="AV7" s="39" t="s">
        <v>99</v>
      </c>
      <c r="AW7" s="39" t="s">
        <v>99</v>
      </c>
      <c r="AX7" s="39">
        <v>31.41</v>
      </c>
      <c r="AY7" s="39" t="s">
        <v>99</v>
      </c>
      <c r="AZ7" s="39" t="s">
        <v>99</v>
      </c>
      <c r="BA7" s="39" t="s">
        <v>99</v>
      </c>
      <c r="BB7" s="39" t="s">
        <v>99</v>
      </c>
      <c r="BC7" s="39">
        <v>92.24</v>
      </c>
      <c r="BD7" s="39">
        <v>186.73</v>
      </c>
      <c r="BE7" s="39" t="s">
        <v>99</v>
      </c>
      <c r="BF7" s="39" t="s">
        <v>99</v>
      </c>
      <c r="BG7" s="39" t="s">
        <v>99</v>
      </c>
      <c r="BH7" s="39" t="s">
        <v>99</v>
      </c>
      <c r="BI7" s="39">
        <v>2208.5700000000002</v>
      </c>
      <c r="BJ7" s="39" t="s">
        <v>99</v>
      </c>
      <c r="BK7" s="39" t="s">
        <v>99</v>
      </c>
      <c r="BL7" s="39" t="s">
        <v>99</v>
      </c>
      <c r="BM7" s="39" t="s">
        <v>99</v>
      </c>
      <c r="BN7" s="39">
        <v>1546.97</v>
      </c>
      <c r="BO7" s="39">
        <v>1187.5</v>
      </c>
      <c r="BP7" s="39" t="s">
        <v>99</v>
      </c>
      <c r="BQ7" s="39" t="s">
        <v>99</v>
      </c>
      <c r="BR7" s="39" t="s">
        <v>99</v>
      </c>
      <c r="BS7" s="39" t="s">
        <v>99</v>
      </c>
      <c r="BT7" s="39">
        <v>61.68</v>
      </c>
      <c r="BU7" s="39" t="s">
        <v>99</v>
      </c>
      <c r="BV7" s="39" t="s">
        <v>99</v>
      </c>
      <c r="BW7" s="39" t="s">
        <v>99</v>
      </c>
      <c r="BX7" s="39" t="s">
        <v>99</v>
      </c>
      <c r="BY7" s="39">
        <v>51.1</v>
      </c>
      <c r="BZ7" s="39">
        <v>58.9</v>
      </c>
      <c r="CA7" s="39" t="s">
        <v>99</v>
      </c>
      <c r="CB7" s="39" t="s">
        <v>99</v>
      </c>
      <c r="CC7" s="39" t="s">
        <v>99</v>
      </c>
      <c r="CD7" s="39" t="s">
        <v>99</v>
      </c>
      <c r="CE7" s="39">
        <v>286.99</v>
      </c>
      <c r="CF7" s="39" t="s">
        <v>99</v>
      </c>
      <c r="CG7" s="39" t="s">
        <v>99</v>
      </c>
      <c r="CH7" s="39" t="s">
        <v>99</v>
      </c>
      <c r="CI7" s="39" t="s">
        <v>99</v>
      </c>
      <c r="CJ7" s="39">
        <v>269.64</v>
      </c>
      <c r="CK7" s="39">
        <v>281.77</v>
      </c>
      <c r="CL7" s="39" t="s">
        <v>99</v>
      </c>
      <c r="CM7" s="39" t="s">
        <v>99</v>
      </c>
      <c r="CN7" s="39" t="s">
        <v>99</v>
      </c>
      <c r="CO7" s="39" t="s">
        <v>99</v>
      </c>
      <c r="CP7" s="39">
        <v>59.37</v>
      </c>
      <c r="CQ7" s="39" t="s">
        <v>99</v>
      </c>
      <c r="CR7" s="39" t="s">
        <v>99</v>
      </c>
      <c r="CS7" s="39" t="s">
        <v>99</v>
      </c>
      <c r="CT7" s="39" t="s">
        <v>99</v>
      </c>
      <c r="CU7" s="39">
        <v>54.14</v>
      </c>
      <c r="CV7" s="39">
        <v>50.55</v>
      </c>
      <c r="CW7" s="39" t="s">
        <v>99</v>
      </c>
      <c r="CX7" s="39" t="s">
        <v>99</v>
      </c>
      <c r="CY7" s="39" t="s">
        <v>99</v>
      </c>
      <c r="CZ7" s="39" t="s">
        <v>99</v>
      </c>
      <c r="DA7" s="39">
        <v>86.41</v>
      </c>
      <c r="DB7" s="39" t="s">
        <v>99</v>
      </c>
      <c r="DC7" s="39" t="s">
        <v>99</v>
      </c>
      <c r="DD7" s="39" t="s">
        <v>99</v>
      </c>
      <c r="DE7" s="39" t="s">
        <v>99</v>
      </c>
      <c r="DF7" s="39">
        <v>76.239999999999995</v>
      </c>
      <c r="DG7" s="39">
        <v>75.11</v>
      </c>
      <c r="DH7" s="39" t="s">
        <v>99</v>
      </c>
      <c r="DI7" s="39" t="s">
        <v>99</v>
      </c>
      <c r="DJ7" s="39" t="s">
        <v>99</v>
      </c>
      <c r="DK7" s="39" t="s">
        <v>99</v>
      </c>
      <c r="DL7" s="39">
        <v>5.8</v>
      </c>
      <c r="DM7" s="39" t="s">
        <v>99</v>
      </c>
      <c r="DN7" s="39" t="s">
        <v>99</v>
      </c>
      <c r="DO7" s="39" t="s">
        <v>99</v>
      </c>
      <c r="DP7" s="39" t="s">
        <v>99</v>
      </c>
      <c r="DQ7" s="39">
        <v>31.44</v>
      </c>
      <c r="DR7" s="39">
        <v>33.25</v>
      </c>
      <c r="DS7" s="39" t="s">
        <v>99</v>
      </c>
      <c r="DT7" s="39" t="s">
        <v>99</v>
      </c>
      <c r="DU7" s="39" t="s">
        <v>99</v>
      </c>
      <c r="DV7" s="39" t="s">
        <v>99</v>
      </c>
      <c r="DW7" s="39">
        <v>0</v>
      </c>
      <c r="DX7" s="39" t="s">
        <v>99</v>
      </c>
      <c r="DY7" s="39" t="s">
        <v>99</v>
      </c>
      <c r="DZ7" s="39" t="s">
        <v>99</v>
      </c>
      <c r="EA7" s="39" t="s">
        <v>99</v>
      </c>
      <c r="EB7" s="39">
        <v>10.78</v>
      </c>
      <c r="EC7" s="39">
        <v>17.190000000000001</v>
      </c>
      <c r="ED7" s="39" t="s">
        <v>99</v>
      </c>
      <c r="EE7" s="39" t="s">
        <v>99</v>
      </c>
      <c r="EF7" s="39" t="s">
        <v>99</v>
      </c>
      <c r="EG7" s="39" t="s">
        <v>99</v>
      </c>
      <c r="EH7" s="39">
        <v>0.17</v>
      </c>
      <c r="EI7" s="39" t="s">
        <v>99</v>
      </c>
      <c r="EJ7" s="39" t="s">
        <v>99</v>
      </c>
      <c r="EK7" s="39" t="s">
        <v>99</v>
      </c>
      <c r="EL7" s="39" t="s">
        <v>99</v>
      </c>
      <c r="EM7" s="39">
        <v>0.26</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2021-12-03T06:55:22Z</dcterms:created>
  <dcterms:modified xsi:type="dcterms:W3CDTF">2022-01-07T00:34:25Z</dcterms:modified>
  <cp:category/>
</cp:coreProperties>
</file>